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6" yWindow="696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<sst xmlns="http://schemas.openxmlformats.org/spreadsheetml/2006/main" count="423" uniqueCount="374">
  <si>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</si>
  <si>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</si>
  <si>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</si>
  <si>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</si>
  <si>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</si>
  <si>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</si>
  <si>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</si>
  <si>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</si>
  <si>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</si>
  <si>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</si>
  <si>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</si>
  <si>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</si>
  <si>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</si>
  <si>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</si>
  <si>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</si>
  <si>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</si>
  <si>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</si>
  <si>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</si>
  <si>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</si>
  <si>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</si>
  <si>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</si>
  <si>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</si>
  <si>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</si>
  <si>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</si>
  <si>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</si>
  <si>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</si>
  <si>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</si>
  <si>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</si>
  <si>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</si>
  <si>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</si>
  <si>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</si>
  <si>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</si>
  <si>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</si>
  <si>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</si>
  <si>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</si>
  <si>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</si>
  <si>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</si>
  <si>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</si>
  <si>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</si>
  <si>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</si>
  <si>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</si>
  <si>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</si>
  <si>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</si>
  <si>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</si>
  <si>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</si>
  <si>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</si>
  <si>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</si>
  <si>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</si>
  <si>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</si>
  <si>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</si>
  <si>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</si>
  <si>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</si>
  <si>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</si>
  <si>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</si>
  <si>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</si>
  <si>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</si>
  <si>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</si>
  <si>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</si>
  <si>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</si>
  <si>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</si>
  <si>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</si>
  <si>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</si>
  <si>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</si>
  <si>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</si>
  <si>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</si>
  <si>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</si>
  <si>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</si>
  <si>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</si>
  <si>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</si>
  <si>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</si>
  <si>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</si>
  <si>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</si>
  <si>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</si>
  <si>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</si>
  <si>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</si>
  <si>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</si>
  <si>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</si>
  <si>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</si>
  <si>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</si>
  <si>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</si>
  <si>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</si>
  <si>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</si>
  <si>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</si>
  <si>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</si>
  <si>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</si>
  <si>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</si>
  <si>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</si>
  <si>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</si>
  <si>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к решению Совета народных депутатов</t>
  </si>
  <si>
    <t>Осинниковского городского округа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</si>
  <si>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</si>
  <si>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</si>
  <si>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</si>
  <si>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</si>
  <si>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</si>
  <si>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</si>
  <si>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</si>
  <si>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</si>
  <si>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</si>
  <si>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</si>
  <si>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</si>
  <si>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</si>
  <si>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</si>
  <si>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</si>
  <si>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</si>
  <si>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</si>
  <si>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</si>
  <si>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</si>
  <si>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</si>
  <si>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</si>
  <si>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</si>
  <si>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</si>
  <si>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</si>
  <si>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</si>
  <si>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</si>
  <si>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</si>
  <si>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</si>
  <si>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</si>
  <si>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</si>
  <si>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</si>
  <si>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</si>
  <si>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</si>
  <si>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</si>
  <si>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</si>
  <si>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</si>
  <si>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</si>
  <si>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</si>
  <si>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</si>
  <si>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</si>
  <si>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</si>
  <si>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</si>
  <si>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</si>
  <si>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</si>
  <si>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</si>
  <si>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</si>
  <si>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</si>
  <si>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</si>
  <si>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</si>
  <si>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</si>
  <si>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</si>
  <si>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</si>
  <si>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</si>
  <si>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</si>
  <si>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</si>
  <si>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</si>
  <si>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</si>
  <si>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</si>
  <si>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</si>
  <si>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</si>
  <si>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</si>
  <si>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</si>
  <si>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</si>
  <si>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</si>
  <si>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</si>
  <si>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</si>
  <si>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</si>
  <si>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</si>
  <si>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</si>
  <si>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</si>
  <si>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</si>
  <si>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</si>
  <si>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</si>
  <si>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</si>
  <si>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</si>
  <si>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</si>
  <si>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</si>
  <si>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</si>
  <si>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</si>
  <si>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</si>
  <si>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1 06 04000 02 0000 000</t>
  </si>
  <si>
    <t>1 06 04011 02 0000 000</t>
  </si>
  <si>
    <t>1 06 04012 02 0000 000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</si>
  <si>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</si>
  <si>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</si>
  <si>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</si>
  <si>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</si>
  <si>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</si>
  <si>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</si>
  <si>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</si>
  <si>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</si>
  <si>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</si>
  <si>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</si>
  <si>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</si>
  <si>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</si>
  <si>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</si>
  <si>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</si>
  <si>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</si>
  <si>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</si>
  <si>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</si>
  <si>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</si>
  <si>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</si>
  <si>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</si>
  <si>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</si>
  <si>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</si>
  <si>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</si>
  <si>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</si>
  <si>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</si>
  <si>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</si>
  <si>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</si>
  <si>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</si>
  <si>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2022 год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</si>
  <si>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</si>
  <si>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</si>
  <si>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</si>
  <si>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</si>
  <si>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</si>
  <si>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</si>
  <si>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</si>
  <si>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</si>
  <si>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</si>
  <si>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</si>
  <si>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</si>
  <si>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</si>
  <si>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</si>
  <si>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</si>
  <si>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</si>
  <si>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</si>
  <si>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</si>
  <si>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</si>
  <si>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</si>
  <si>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</si>
  <si>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</si>
  <si>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</si>
  <si>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</si>
  <si>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</si>
  <si>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</si>
  <si>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</si>
  <si>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</si>
  <si>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</si>
  <si>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</si>
  <si>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</si>
  <si>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</si>
  <si>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</si>
  <si>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</si>
  <si>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</si>
  <si>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</si>
  <si>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</si>
  <si>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</si>
  <si>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2 02 35469 04 0000 150</t>
  </si>
  <si>
    <t>2 02 35469 00 0000 150</t>
  </si>
  <si>
    <t>Субвенции бюджетам городских округов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</si>
  <si>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</si>
  <si>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</si>
  <si>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</si>
  <si>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</si>
  <si>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</si>
  <si>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</si>
  <si>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</si>
  <si>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</si>
  <si>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</si>
  <si>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</si>
  <si>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</si>
  <si>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</si>
  <si>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</si>
  <si>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</si>
  <si>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</si>
  <si>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</si>
  <si>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</si>
  <si>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</si>
  <si>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</si>
  <si>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</si>
  <si>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</si>
  <si>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</si>
  <si>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</si>
  <si>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</si>
  <si>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</si>
  <si>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</si>
  <si>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</si>
  <si>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</si>
  <si>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</si>
  <si>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</si>
  <si>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</si>
  <si>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</si>
  <si>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</si>
  <si>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</si>
  <si>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</si>
  <si>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</si>
  <si>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</si>
  <si>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</si>
  <si>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</si>
  <si>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</si>
  <si>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</si>
  <si>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</si>
  <si>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</si>
  <si>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</si>
  <si>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</si>
  <si>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</si>
  <si>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</si>
  <si>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</si>
  <si>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</si>
  <si>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</si>
  <si>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</si>
  <si>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</si>
  <si>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</si>
  <si>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</si>
  <si>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</si>
  <si>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</si>
  <si>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</si>
  <si>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</si>
  <si>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</si>
  <si>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</si>
  <si>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</si>
  <si>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</si>
  <si>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</si>
  <si>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</si>
  <si>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</si>
  <si>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</si>
  <si>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</si>
  <si>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</si>
  <si>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</si>
  <si>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</si>
  <si>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</si>
  <si>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</si>
  <si>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</si>
  <si>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</si>
  <si>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</si>
  <si>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</si>
  <si>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</si>
  <si>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</si>
  <si>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</si>
  <si>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</si>
  <si>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</si>
  <si>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</si>
  <si>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</si>
  <si>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</si>
  <si>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</si>
  <si>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</si>
  <si>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</si>
  <si>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</si>
  <si>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</si>
  <si>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</si>
  <si>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</si>
  <si>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</si>
  <si>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</si>
  <si>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</si>
  <si>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</si>
  <si>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</si>
  <si>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</si>
  <si>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</si>
  <si>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</si>
  <si>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</si>
  <si>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</si>
  <si>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2021 год и на плановый период 2022 и 2023 годов"</t>
  </si>
  <si>
    <t>2021год</t>
  </si>
  <si>
    <t>2023 год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</si>
  <si>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поставку твердого топлива, возникающих при применении льготных цен (тарифов)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</si>
  <si>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</si>
  <si>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</si>
  <si>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</si>
  <si>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</si>
  <si>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</si>
  <si>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</si>
  <si>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</si>
  <si>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</si>
  <si>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</si>
  <si>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</si>
  <si>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</si>
  <si>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</si>
  <si>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   ПРОГНОЗИРУЕМЫЕ ДОХОДЫ  БЮДЖЕТА ГОРОДСКОГО ОКРУГА </t>
  </si>
  <si>
    <t>НА 2021 ГОД И НА ПЛАНОВЫЙ ПЕРИОД 2022 И 2023 ГОДОВ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</si>
  <si>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</si>
  <si>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</si>
  <si>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от 23 декабря 2020 года №143-МНА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</si>
  <si>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</si>
  <si>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</si>
  <si>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</si>
  <si>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</si>
  <si>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</si>
  <si>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</si>
  <si>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</si>
  <si>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</si>
  <si>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"О внесении изменений и дополнений в Решение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</si>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</sst>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7" borderId="1" applyNumberFormat="0" applyAlignment="0" applyProtection="0"/>
    <xf numFmtId="0" fontId="30" fillId="7" borderId="2" applyNumberFormat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3" borderId="7" applyNumberFormat="0" applyAlignment="0" applyProtection="0"/>
    <xf numFmtId="0" fontId="19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" fillId="0" borderId="0">
      <alignment vertical="top"/>
      <protection/>
    </xf>
    <xf numFmtId="0" fontId="36" fillId="0" borderId="0">
      <alignment vertical="top" wrapText="1"/>
      <protection/>
    </xf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7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" fillId="28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" fillId="28" borderId="10" xfId="0" applyFont="1" applyFill="1" applyBorder="1" applyAlignment="1">
      <alignment vertical="center" wrapText="1"/>
    </xf>
    <xf numFmtId="0" fontId="7" fillId="28" borderId="10" xfId="0" applyNumberFormat="1" applyFont="1" applyFill="1" applyBorder="1" applyAlignment="1">
      <alignment horizontal="left" vertical="top" wrapText="1"/>
    </xf>
    <xf numFmtId="180" fontId="5" fillId="28" borderId="10" xfId="0" applyNumberFormat="1" applyFont="1" applyFill="1" applyBorder="1" applyAlignment="1">
      <alignment horizontal="center" vertical="center" wrapText="1"/>
    </xf>
    <xf numFmtId="180" fontId="43" fillId="28" borderId="10" xfId="0" applyNumberFormat="1" applyFont="1" applyFill="1" applyBorder="1" applyAlignment="1" applyProtection="1">
      <alignment horizontal="center" vertical="center"/>
      <protection locked="0"/>
    </xf>
    <xf numFmtId="180" fontId="7" fillId="28" borderId="10" xfId="0" applyNumberFormat="1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vertical="top" wrapText="1"/>
    </xf>
    <xf numFmtId="0" fontId="43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/>
    </xf>
    <xf numFmtId="0" fontId="44" fillId="28" borderId="0" xfId="0" applyFont="1" applyFill="1" applyAlignment="1">
      <alignment horizontal="center" vertical="center"/>
    </xf>
    <xf numFmtId="0" fontId="4" fillId="28" borderId="10" xfId="0" applyNumberFormat="1" applyFont="1" applyFill="1" applyBorder="1" applyAlignment="1">
      <alignment horizontal="left" vertical="top" wrapText="1"/>
    </xf>
    <xf numFmtId="180" fontId="44" fillId="28" borderId="10" xfId="0" applyNumberFormat="1" applyFont="1" applyFill="1" applyBorder="1" applyAlignment="1" applyProtection="1">
      <alignment horizontal="center" vertical="center"/>
      <protection locked="0"/>
    </xf>
    <xf numFmtId="0" fontId="44" fillId="28" borderId="10" xfId="0" applyNumberFormat="1" applyFont="1" applyFill="1" applyBorder="1" applyAlignment="1">
      <alignment horizontal="left" vertical="top" wrapText="1"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center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36" fillId="28" borderId="10" xfId="54" applyFont="1" applyFill="1" applyBorder="1" applyAlignment="1">
      <alignment vertical="top" wrapText="1"/>
      <protection/>
    </xf>
    <xf numFmtId="0" fontId="5" fillId="28" borderId="10" xfId="0" applyNumberFormat="1" applyFont="1" applyFill="1" applyBorder="1" applyAlignment="1">
      <alignment horizontal="left" vertical="top" wrapText="1"/>
    </xf>
    <xf numFmtId="0" fontId="4" fillId="28" borderId="10" xfId="0" applyFont="1" applyFill="1" applyBorder="1" applyAlignment="1">
      <alignment wrapText="1"/>
    </xf>
    <xf numFmtId="0" fontId="36" fillId="28" borderId="10" xfId="0" applyFont="1" applyFill="1" applyBorder="1" applyAlignment="1">
      <alignment wrapText="1"/>
    </xf>
    <xf numFmtId="180" fontId="6" fillId="28" borderId="10" xfId="0" applyNumberFormat="1" applyFont="1" applyFill="1" applyBorder="1" applyAlignment="1">
      <alignment horizontal="center" vertical="center"/>
    </xf>
    <xf numFmtId="0" fontId="5" fillId="28" borderId="10" xfId="0" applyNumberFormat="1" applyFont="1" applyFill="1" applyBorder="1" applyAlignment="1">
      <alignment horizontal="left" vertical="center" wrapText="1"/>
    </xf>
    <xf numFmtId="180" fontId="44" fillId="28" borderId="10" xfId="0" applyNumberFormat="1" applyFont="1" applyFill="1" applyBorder="1" applyAlignment="1">
      <alignment horizontal="center" vertical="center"/>
    </xf>
    <xf numFmtId="0" fontId="4" fillId="28" borderId="10" xfId="0" applyNumberFormat="1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left" vertical="center" wrapText="1"/>
    </xf>
    <xf numFmtId="180" fontId="6" fillId="28" borderId="10" xfId="0" applyNumberFormat="1" applyFont="1" applyFill="1" applyBorder="1" applyAlignment="1">
      <alignment horizontal="center" vertical="center" wrapText="1"/>
    </xf>
    <xf numFmtId="0" fontId="43" fillId="28" borderId="10" xfId="0" applyFont="1" applyFill="1" applyBorder="1" applyAlignment="1">
      <alignment horizontal="center" vertical="center"/>
    </xf>
    <xf numFmtId="0" fontId="4" fillId="28" borderId="10" xfId="42" applyFont="1" applyFill="1" applyBorder="1" applyAlignment="1" applyProtection="1">
      <alignment vertical="top" wrapText="1"/>
      <protection/>
    </xf>
    <xf numFmtId="0" fontId="4" fillId="28" borderId="10" xfId="0" applyFont="1" applyFill="1" applyBorder="1" applyAlignment="1">
      <alignment horizontal="center" vertical="center"/>
    </xf>
    <xf numFmtId="0" fontId="45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justify" vertical="top" wrapText="1"/>
    </xf>
    <xf numFmtId="0" fontId="4" fillId="28" borderId="0" xfId="0" applyFont="1" applyFill="1" applyAlignment="1">
      <alignment horizontal="center" vertical="center"/>
    </xf>
    <xf numFmtId="0" fontId="4" fillId="28" borderId="10" xfId="42" applyFont="1" applyFill="1" applyBorder="1" applyAlignment="1" applyProtection="1">
      <alignment wrapText="1"/>
      <protection/>
    </xf>
    <xf numFmtId="0" fontId="43" fillId="28" borderId="10" xfId="0" applyFont="1" applyFill="1" applyBorder="1" applyAlignment="1">
      <alignment vertical="top" wrapText="1"/>
    </xf>
    <xf numFmtId="0" fontId="7" fillId="28" borderId="10" xfId="0" applyFont="1" applyFill="1" applyBorder="1" applyAlignment="1">
      <alignment vertical="center" wrapText="1"/>
    </xf>
    <xf numFmtId="49" fontId="7" fillId="28" borderId="10" xfId="0" applyNumberFormat="1" applyFont="1" applyFill="1" applyBorder="1" applyAlignment="1">
      <alignment horizontal="center" vertical="center"/>
    </xf>
    <xf numFmtId="0" fontId="43" fillId="28" borderId="0" xfId="0" applyFont="1" applyFill="1" applyAlignment="1">
      <alignment horizontal="left"/>
    </xf>
    <xf numFmtId="0" fontId="43" fillId="28" borderId="0" xfId="0" applyFont="1" applyFill="1" applyAlignment="1">
      <alignment/>
    </xf>
    <xf numFmtId="0" fontId="5" fillId="28" borderId="0" xfId="0" applyFont="1" applyFill="1" applyAlignment="1">
      <alignment/>
    </xf>
    <xf numFmtId="0" fontId="43" fillId="28" borderId="0" xfId="0" applyFont="1" applyFill="1" applyAlignment="1">
      <alignment/>
    </xf>
    <xf numFmtId="0" fontId="5" fillId="28" borderId="0" xfId="0" applyFont="1" applyFill="1" applyAlignment="1">
      <alignment horizontal="left"/>
    </xf>
    <xf numFmtId="0" fontId="7" fillId="28" borderId="0" xfId="0" applyFont="1" applyFill="1" applyBorder="1" applyAlignment="1">
      <alignment horizontal="center" vertical="top" wrapText="1"/>
    </xf>
    <xf numFmtId="0" fontId="4" fillId="28" borderId="0" xfId="0" applyFont="1" applyFill="1" applyBorder="1" applyAlignment="1">
      <alignment horizontal="center" vertical="top" wrapText="1"/>
    </xf>
    <xf numFmtId="0" fontId="6" fillId="28" borderId="10" xfId="0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/>
    </xf>
    <xf numFmtId="0" fontId="4" fillId="28" borderId="10" xfId="0" applyFont="1" applyFill="1" applyBorder="1" applyAlignment="1">
      <alignment horizontal="center" vertical="center" wrapText="1"/>
    </xf>
    <xf numFmtId="0" fontId="43" fillId="28" borderId="10" xfId="0" applyNumberFormat="1" applyFont="1" applyFill="1" applyBorder="1" applyAlignment="1">
      <alignment horizontal="left" vertical="top" wrapText="1"/>
    </xf>
    <xf numFmtId="0" fontId="7" fillId="28" borderId="10" xfId="0" applyFont="1" applyFill="1" applyBorder="1" applyAlignment="1">
      <alignment horizontal="justify" vertical="center" wrapText="1"/>
    </xf>
    <xf numFmtId="0" fontId="43" fillId="28" borderId="10" xfId="0" applyFont="1" applyFill="1" applyBorder="1" applyAlignment="1">
      <alignment wrapText="1"/>
    </xf>
    <xf numFmtId="0" fontId="44" fillId="28" borderId="10" xfId="0" applyFont="1" applyFill="1" applyBorder="1" applyAlignment="1">
      <alignment horizontal="center" vertical="center"/>
    </xf>
    <xf numFmtId="0" fontId="43" fillId="28" borderId="10" xfId="0" applyFont="1" applyFill="1" applyBorder="1" applyAlignment="1">
      <alignment horizontal="center"/>
    </xf>
    <xf numFmtId="0" fontId="46" fillId="28" borderId="10" xfId="0" applyFont="1" applyFill="1" applyBorder="1" applyAlignment="1">
      <alignment horizontal="center" vertical="center"/>
    </xf>
    <xf numFmtId="0" fontId="36" fillId="28" borderId="10" xfId="0" applyFont="1" applyFill="1" applyBorder="1" applyAlignment="1">
      <alignment horizontal="center" vertical="center"/>
    </xf>
    <xf numFmtId="0" fontId="46" fillId="28" borderId="10" xfId="0" applyFont="1" applyFill="1" applyBorder="1" applyAlignment="1">
      <alignment wrapText="1"/>
    </xf>
    <xf numFmtId="0" fontId="43" fillId="28" borderId="10" xfId="0" applyNumberFormat="1" applyFont="1" applyFill="1" applyBorder="1" applyAlignment="1">
      <alignment horizontal="justify" vertical="top" wrapText="1"/>
    </xf>
    <xf numFmtId="0" fontId="44" fillId="28" borderId="0" xfId="0" applyFont="1" applyFill="1" applyAlignment="1">
      <alignment/>
    </xf>
    <xf numFmtId="0" fontId="36" fillId="28" borderId="10" xfId="0" applyFont="1" applyFill="1" applyBorder="1" applyAlignment="1">
      <alignment horizontal="justify" vertical="top" wrapText="1"/>
    </xf>
    <xf numFmtId="0" fontId="7" fillId="28" borderId="10" xfId="0" applyNumberFormat="1" applyFont="1" applyFill="1" applyBorder="1" applyAlignment="1">
      <alignment horizontal="left" vertical="center" wrapText="1"/>
    </xf>
    <xf numFmtId="180" fontId="43" fillId="28" borderId="10" xfId="0" applyNumberFormat="1" applyFont="1" applyFill="1" applyBorder="1" applyAlignment="1">
      <alignment horizontal="center"/>
    </xf>
    <xf numFmtId="0" fontId="4" fillId="28" borderId="10" xfId="0" applyNumberFormat="1" applyFont="1" applyFill="1" applyBorder="1" applyAlignment="1">
      <alignment horizontal="justify" vertical="top" wrapText="1"/>
    </xf>
    <xf numFmtId="0" fontId="44" fillId="28" borderId="10" xfId="0" applyFont="1" applyFill="1" applyBorder="1" applyAlignment="1">
      <alignment wrapText="1"/>
    </xf>
    <xf numFmtId="0" fontId="43" fillId="28" borderId="10" xfId="0" applyFont="1" applyFill="1" applyBorder="1" applyAlignment="1">
      <alignment horizontal="justify" vertical="center" wrapText="1"/>
    </xf>
    <xf numFmtId="0" fontId="43" fillId="28" borderId="10" xfId="0" applyFont="1" applyFill="1" applyBorder="1" applyAlignment="1">
      <alignment/>
    </xf>
    <xf numFmtId="2" fontId="43" fillId="28" borderId="10" xfId="0" applyNumberFormat="1" applyFont="1" applyFill="1" applyBorder="1" applyAlignment="1">
      <alignment wrapText="1"/>
    </xf>
    <xf numFmtId="49" fontId="43" fillId="28" borderId="10" xfId="0" applyNumberFormat="1" applyFont="1" applyFill="1" applyBorder="1" applyAlignment="1">
      <alignment horizontal="left" vertical="top" wrapText="1"/>
    </xf>
    <xf numFmtId="0" fontId="43" fillId="28" borderId="10" xfId="0" applyFont="1" applyFill="1" applyBorder="1" applyAlignment="1" quotePrefix="1">
      <alignment vertical="top" wrapText="1"/>
    </xf>
    <xf numFmtId="0" fontId="36" fillId="28" borderId="10" xfId="54" applyNumberFormat="1" applyFont="1" applyFill="1" applyBorder="1" applyAlignment="1">
      <alignment vertical="top" wrapText="1"/>
      <protection/>
    </xf>
    <xf numFmtId="0" fontId="44" fillId="28" borderId="10" xfId="0" applyFont="1" applyFill="1" applyBorder="1" applyAlignment="1">
      <alignment vertical="top" wrapText="1"/>
    </xf>
    <xf numFmtId="0" fontId="44" fillId="28" borderId="10" xfId="0" applyFont="1" applyFill="1" applyBorder="1" applyAlignment="1" quotePrefix="1">
      <alignment vertical="top" wrapText="1"/>
    </xf>
    <xf numFmtId="49" fontId="4" fillId="28" borderId="0" xfId="53" applyNumberFormat="1" applyFont="1" applyFill="1" applyBorder="1" applyAlignment="1">
      <alignment horizontal="right" vertical="top"/>
      <protection/>
    </xf>
    <xf numFmtId="49" fontId="4" fillId="28" borderId="0" xfId="53" applyNumberFormat="1" applyFont="1" applyFill="1" applyBorder="1" applyAlignment="1">
      <alignment horizontal="right" vertical="top"/>
      <protection/>
    </xf>
    <xf numFmtId="0" fontId="4" fillId="28" borderId="0" xfId="53" applyFont="1" applyFill="1" applyBorder="1" applyAlignment="1">
      <alignment horizontal="right"/>
      <protection/>
    </xf>
    <xf numFmtId="49" fontId="4" fillId="28" borderId="0" xfId="53" applyNumberFormat="1" applyFont="1" applyFill="1" applyBorder="1" applyAlignment="1">
      <alignment horizontal="right" vertical="top" wrapText="1"/>
      <protection/>
    </xf>
    <xf numFmtId="0" fontId="8" fillId="28" borderId="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5"/>
  <sheetViews>
    <sheetView tabSelected="1" zoomScalePageLayoutView="0" workbookViewId="0" topLeftCell="A4">
      <selection activeCell="H90" sqref="H90"/>
    </sheetView>
  </sheetViews>
  <sheetFormatPr defaultColWidth="9.140625" defaultRowHeight="15"/>
  <cols>
    <col min="1" max="1" width="71.140625" style="42" customWidth="1"/>
    <col min="2" max="2" width="25.421875" style="43" customWidth="1"/>
    <col min="3" max="3" width="11.57421875" style="43" customWidth="1"/>
    <col min="4" max="4" width="13.28125" style="43" customWidth="1"/>
    <col min="5" max="5" width="11.7109375" style="43" customWidth="1"/>
    <col min="6" max="16384" width="8.8515625" style="43" customWidth="1"/>
  </cols>
  <sheetData>
    <row r="2" spans="2:5" ht="12.75">
      <c r="B2" s="77" t="s">
        <v>211</v>
      </c>
      <c r="C2" s="77"/>
      <c r="D2" s="77"/>
      <c r="E2" s="77"/>
    </row>
    <row r="3" spans="2:5" ht="12.75">
      <c r="B3" s="77" t="s">
        <v>88</v>
      </c>
      <c r="C3" s="77"/>
      <c r="D3" s="77"/>
      <c r="E3" s="77"/>
    </row>
    <row r="4" spans="2:5" ht="12.75">
      <c r="B4" s="77" t="s">
        <v>89</v>
      </c>
      <c r="C4" s="77"/>
      <c r="D4" s="77"/>
      <c r="E4" s="77"/>
    </row>
    <row r="5" spans="2:5" ht="12.75">
      <c r="B5" s="77" t="s">
        <v>371</v>
      </c>
      <c r="C5" s="77"/>
      <c r="D5" s="77"/>
      <c r="E5" s="77"/>
    </row>
    <row r="6" spans="2:5" ht="12.75">
      <c r="B6" s="78" t="s">
        <v>360</v>
      </c>
      <c r="C6" s="78"/>
      <c r="D6" s="78"/>
      <c r="E6" s="78"/>
    </row>
    <row r="7" spans="2:5" ht="12.75">
      <c r="B7" s="78" t="s">
        <v>361</v>
      </c>
      <c r="C7" s="78"/>
      <c r="D7" s="78"/>
      <c r="E7" s="78"/>
    </row>
    <row r="8" spans="2:5" ht="12.75">
      <c r="B8" s="76" t="s">
        <v>342</v>
      </c>
      <c r="C8" s="76"/>
      <c r="D8" s="76"/>
      <c r="E8" s="76"/>
    </row>
    <row r="9" spans="2:5" ht="12.75">
      <c r="B9" s="75"/>
      <c r="C9" s="75"/>
      <c r="D9" s="75"/>
      <c r="E9" s="75"/>
    </row>
    <row r="10" spans="2:5" ht="12.75">
      <c r="B10" s="77" t="s">
        <v>211</v>
      </c>
      <c r="C10" s="77"/>
      <c r="D10" s="77"/>
      <c r="E10" s="77"/>
    </row>
    <row r="11" spans="1:5" ht="12.75">
      <c r="A11" s="43"/>
      <c r="B11" s="77" t="s">
        <v>88</v>
      </c>
      <c r="C11" s="77"/>
      <c r="D11" s="77"/>
      <c r="E11" s="77"/>
    </row>
    <row r="12" spans="1:5" ht="12.75">
      <c r="A12" s="43"/>
      <c r="B12" s="77" t="s">
        <v>89</v>
      </c>
      <c r="C12" s="77"/>
      <c r="D12" s="77"/>
      <c r="E12" s="77"/>
    </row>
    <row r="13" spans="2:5" ht="12.75" customHeight="1">
      <c r="B13" s="77" t="s">
        <v>362</v>
      </c>
      <c r="C13" s="77"/>
      <c r="D13" s="77"/>
      <c r="E13" s="77"/>
    </row>
    <row r="14" spans="1:5" ht="12.75" customHeight="1">
      <c r="A14" s="43"/>
      <c r="B14" s="78" t="s">
        <v>360</v>
      </c>
      <c r="C14" s="78"/>
      <c r="D14" s="78"/>
      <c r="E14" s="78"/>
    </row>
    <row r="15" spans="1:5" ht="12.75">
      <c r="A15" s="43"/>
      <c r="B15" s="78" t="s">
        <v>361</v>
      </c>
      <c r="C15" s="78"/>
      <c r="D15" s="78"/>
      <c r="E15" s="78"/>
    </row>
    <row r="16" spans="1:5" ht="12.75">
      <c r="A16" s="43"/>
      <c r="B16" s="76" t="s">
        <v>342</v>
      </c>
      <c r="C16" s="76"/>
      <c r="D16" s="76"/>
      <c r="E16" s="76"/>
    </row>
    <row r="17" spans="2:5" ht="12.75">
      <c r="B17" s="44"/>
      <c r="C17" s="45"/>
      <c r="D17" s="45"/>
      <c r="E17" s="45"/>
    </row>
    <row r="18" ht="12.75">
      <c r="A18" s="46"/>
    </row>
    <row r="19" spans="1:5" ht="18" customHeight="1">
      <c r="A19" s="79" t="s">
        <v>358</v>
      </c>
      <c r="B19" s="79"/>
      <c r="C19" s="79"/>
      <c r="D19" s="79"/>
      <c r="E19" s="79"/>
    </row>
    <row r="20" spans="1:5" ht="17.25" customHeight="1">
      <c r="A20" s="79" t="s">
        <v>359</v>
      </c>
      <c r="B20" s="79"/>
      <c r="C20" s="79"/>
      <c r="D20" s="79"/>
      <c r="E20" s="79"/>
    </row>
    <row r="21" ht="12.75" customHeight="1"/>
    <row r="22" spans="1:5" ht="12.75" customHeight="1">
      <c r="A22" s="47"/>
      <c r="B22" s="47"/>
      <c r="C22" s="47"/>
      <c r="D22" s="47"/>
      <c r="E22" s="48" t="s">
        <v>90</v>
      </c>
    </row>
    <row r="23" spans="1:5" s="12" customFormat="1" ht="26.25">
      <c r="A23" s="18" t="s">
        <v>0</v>
      </c>
      <c r="B23" s="19" t="s">
        <v>1</v>
      </c>
      <c r="C23" s="49" t="s">
        <v>343</v>
      </c>
      <c r="D23" s="19" t="s">
        <v>200</v>
      </c>
      <c r="E23" s="19" t="s">
        <v>344</v>
      </c>
    </row>
    <row r="24" spans="1:5" s="12" customFormat="1" ht="12.75">
      <c r="A24" s="18" t="s">
        <v>91</v>
      </c>
      <c r="B24" s="19"/>
      <c r="C24" s="25">
        <f>C25+C132</f>
        <v>1555425.0000000002</v>
      </c>
      <c r="D24" s="25">
        <f>D25+D132</f>
        <v>1491670.4</v>
      </c>
      <c r="E24" s="25">
        <f>E25+E132</f>
        <v>1434152.4999999998</v>
      </c>
    </row>
    <row r="25" spans="1:5" s="12" customFormat="1" ht="12.75">
      <c r="A25" s="50" t="s">
        <v>2</v>
      </c>
      <c r="B25" s="19" t="s">
        <v>3</v>
      </c>
      <c r="C25" s="25">
        <f>C26+C69</f>
        <v>344968</v>
      </c>
      <c r="D25" s="25">
        <f>D26+D69</f>
        <v>342492</v>
      </c>
      <c r="E25" s="25">
        <f>E26+E69</f>
        <v>345819</v>
      </c>
    </row>
    <row r="26" spans="1:5" s="12" customFormat="1" ht="12.75">
      <c r="A26" s="18" t="s">
        <v>4</v>
      </c>
      <c r="B26" s="19"/>
      <c r="C26" s="30">
        <f>C27+C32+C42+C55+C66</f>
        <v>314843</v>
      </c>
      <c r="D26" s="30">
        <f>D27+D32+D42+D55+D66</f>
        <v>311762</v>
      </c>
      <c r="E26" s="30">
        <f>E27+E32+E42+E55+E66</f>
        <v>314487</v>
      </c>
    </row>
    <row r="27" spans="1:5" s="12" customFormat="1" ht="12.75">
      <c r="A27" s="18" t="s">
        <v>5</v>
      </c>
      <c r="B27" s="19" t="s">
        <v>6</v>
      </c>
      <c r="C27" s="30">
        <f>C28+C29+C30+C31</f>
        <v>245780</v>
      </c>
      <c r="D27" s="30">
        <f>D28+D29+D30+D31</f>
        <v>246121</v>
      </c>
      <c r="E27" s="30">
        <f>E28+E29+E30+E31</f>
        <v>247320</v>
      </c>
    </row>
    <row r="28" spans="1:5" s="10" customFormat="1" ht="52.5">
      <c r="A28" s="16" t="s">
        <v>7</v>
      </c>
      <c r="B28" s="1" t="s">
        <v>8</v>
      </c>
      <c r="C28" s="6">
        <v>243760</v>
      </c>
      <c r="D28" s="6">
        <v>244101</v>
      </c>
      <c r="E28" s="6">
        <v>245300</v>
      </c>
    </row>
    <row r="29" spans="1:5" s="10" customFormat="1" ht="66">
      <c r="A29" s="16" t="s">
        <v>372</v>
      </c>
      <c r="B29" s="1" t="s">
        <v>9</v>
      </c>
      <c r="C29" s="17">
        <v>10</v>
      </c>
      <c r="D29" s="6">
        <v>10</v>
      </c>
      <c r="E29" s="6">
        <v>10</v>
      </c>
    </row>
    <row r="30" spans="1:5" s="10" customFormat="1" ht="26.25">
      <c r="A30" s="16" t="s">
        <v>373</v>
      </c>
      <c r="B30" s="1" t="s">
        <v>10</v>
      </c>
      <c r="C30" s="17">
        <v>2000</v>
      </c>
      <c r="D30" s="6">
        <v>2000</v>
      </c>
      <c r="E30" s="6">
        <v>2000</v>
      </c>
    </row>
    <row r="31" spans="1:5" s="10" customFormat="1" ht="52.5">
      <c r="A31" s="16" t="s">
        <v>249</v>
      </c>
      <c r="B31" s="1" t="s">
        <v>11</v>
      </c>
      <c r="C31" s="6">
        <v>10</v>
      </c>
      <c r="D31" s="6">
        <v>10</v>
      </c>
      <c r="E31" s="6">
        <v>10</v>
      </c>
    </row>
    <row r="32" spans="1:5" s="12" customFormat="1" ht="26.25">
      <c r="A32" s="18" t="s">
        <v>12</v>
      </c>
      <c r="B32" s="19" t="s">
        <v>13</v>
      </c>
      <c r="C32" s="25">
        <f>C35+C37+C39+C41</f>
        <v>11357</v>
      </c>
      <c r="D32" s="25">
        <f>D35+D37+D39+D41</f>
        <v>11359</v>
      </c>
      <c r="E32" s="25">
        <f>E35+E37+E39+E41</f>
        <v>12009</v>
      </c>
    </row>
    <row r="33" spans="1:5" s="12" customFormat="1" ht="26.25">
      <c r="A33" s="16" t="s">
        <v>252</v>
      </c>
      <c r="B33" s="19" t="s">
        <v>253</v>
      </c>
      <c r="C33" s="25">
        <f>C34+C36+C38+C40</f>
        <v>11357</v>
      </c>
      <c r="D33" s="25">
        <f>D34+D36+D38+D40</f>
        <v>11359</v>
      </c>
      <c r="E33" s="25">
        <f>E34+E36+E38+E40</f>
        <v>12009</v>
      </c>
    </row>
    <row r="34" spans="1:5" s="12" customFormat="1" ht="39">
      <c r="A34" s="16" t="s">
        <v>251</v>
      </c>
      <c r="B34" s="1" t="s">
        <v>250</v>
      </c>
      <c r="C34" s="17">
        <f>C35</f>
        <v>5214</v>
      </c>
      <c r="D34" s="17">
        <f>D35</f>
        <v>5222</v>
      </c>
      <c r="E34" s="17">
        <f>E35</f>
        <v>5560</v>
      </c>
    </row>
    <row r="35" spans="1:5" s="10" customFormat="1" ht="66">
      <c r="A35" s="16" t="s">
        <v>174</v>
      </c>
      <c r="B35" s="1" t="s">
        <v>179</v>
      </c>
      <c r="C35" s="17">
        <v>5214</v>
      </c>
      <c r="D35" s="6">
        <v>5222</v>
      </c>
      <c r="E35" s="6">
        <v>5560</v>
      </c>
    </row>
    <row r="36" spans="1:5" s="10" customFormat="1" ht="52.5">
      <c r="A36" s="26" t="s">
        <v>255</v>
      </c>
      <c r="B36" s="1" t="s">
        <v>254</v>
      </c>
      <c r="C36" s="17">
        <f>C37</f>
        <v>30</v>
      </c>
      <c r="D36" s="17">
        <f>D37</f>
        <v>30</v>
      </c>
      <c r="E36" s="17">
        <f>E37</f>
        <v>31</v>
      </c>
    </row>
    <row r="37" spans="1:5" s="10" customFormat="1" ht="78.75">
      <c r="A37" s="16" t="s">
        <v>173</v>
      </c>
      <c r="B37" s="1" t="s">
        <v>178</v>
      </c>
      <c r="C37" s="17">
        <v>30</v>
      </c>
      <c r="D37" s="6">
        <v>30</v>
      </c>
      <c r="E37" s="6">
        <v>31</v>
      </c>
    </row>
    <row r="38" spans="1:5" s="10" customFormat="1" ht="52.5">
      <c r="A38" s="16" t="s">
        <v>257</v>
      </c>
      <c r="B38" s="1" t="s">
        <v>256</v>
      </c>
      <c r="C38" s="17">
        <f>C39</f>
        <v>6860</v>
      </c>
      <c r="D38" s="17">
        <f>D39</f>
        <v>6851</v>
      </c>
      <c r="E38" s="17">
        <f>E39</f>
        <v>7272</v>
      </c>
    </row>
    <row r="39" spans="1:5" s="10" customFormat="1" ht="66">
      <c r="A39" s="16" t="s">
        <v>175</v>
      </c>
      <c r="B39" s="1" t="s">
        <v>177</v>
      </c>
      <c r="C39" s="17">
        <v>6860</v>
      </c>
      <c r="D39" s="6">
        <v>6851</v>
      </c>
      <c r="E39" s="6">
        <v>7272</v>
      </c>
    </row>
    <row r="40" spans="1:5" s="10" customFormat="1" ht="52.5">
      <c r="A40" s="16" t="s">
        <v>258</v>
      </c>
      <c r="B40" s="1" t="s">
        <v>259</v>
      </c>
      <c r="C40" s="17">
        <f>C41</f>
        <v>-747</v>
      </c>
      <c r="D40" s="17">
        <f>D41</f>
        <v>-744</v>
      </c>
      <c r="E40" s="17">
        <f>E41</f>
        <v>-854</v>
      </c>
    </row>
    <row r="41" spans="1:5" s="10" customFormat="1" ht="66">
      <c r="A41" s="16" t="s">
        <v>274</v>
      </c>
      <c r="B41" s="1" t="s">
        <v>176</v>
      </c>
      <c r="C41" s="17">
        <v>-747</v>
      </c>
      <c r="D41" s="6">
        <v>-744</v>
      </c>
      <c r="E41" s="6">
        <v>-854</v>
      </c>
    </row>
    <row r="42" spans="1:5" s="12" customFormat="1" ht="12.75">
      <c r="A42" s="18" t="s">
        <v>14</v>
      </c>
      <c r="B42" s="19" t="s">
        <v>15</v>
      </c>
      <c r="C42" s="25">
        <f>C44+C49+C51+C54</f>
        <v>24641</v>
      </c>
      <c r="D42" s="25">
        <f>D44+D49+D51+D54</f>
        <v>21072</v>
      </c>
      <c r="E42" s="25">
        <f>E44+E49+E51+E54</f>
        <v>21848</v>
      </c>
    </row>
    <row r="43" spans="1:5" s="12" customFormat="1" ht="12.75">
      <c r="A43" s="16" t="s">
        <v>87</v>
      </c>
      <c r="B43" s="1" t="s">
        <v>260</v>
      </c>
      <c r="C43" s="17">
        <f>C44</f>
        <v>19350</v>
      </c>
      <c r="D43" s="17">
        <f>D44</f>
        <v>20536</v>
      </c>
      <c r="E43" s="17">
        <f>E44</f>
        <v>21312</v>
      </c>
    </row>
    <row r="44" spans="1:5" s="10" customFormat="1" ht="12.75">
      <c r="A44" s="16" t="s">
        <v>87</v>
      </c>
      <c r="B44" s="20" t="s">
        <v>275</v>
      </c>
      <c r="C44" s="17">
        <f>C45+C47</f>
        <v>19350</v>
      </c>
      <c r="D44" s="17">
        <f>D45+D47</f>
        <v>20536</v>
      </c>
      <c r="E44" s="17">
        <f>E45+E47</f>
        <v>21312</v>
      </c>
    </row>
    <row r="45" spans="1:5" s="10" customFormat="1" ht="26.25">
      <c r="A45" s="16" t="s">
        <v>263</v>
      </c>
      <c r="B45" s="20" t="s">
        <v>261</v>
      </c>
      <c r="C45" s="17">
        <f>C46</f>
        <v>15300</v>
      </c>
      <c r="D45" s="17">
        <f>D46</f>
        <v>15800</v>
      </c>
      <c r="E45" s="17">
        <f>E46</f>
        <v>16100</v>
      </c>
    </row>
    <row r="46" spans="1:5" s="10" customFormat="1" ht="26.25">
      <c r="A46" s="16" t="s">
        <v>263</v>
      </c>
      <c r="B46" s="20" t="s">
        <v>262</v>
      </c>
      <c r="C46" s="17">
        <v>15300</v>
      </c>
      <c r="D46" s="6">
        <v>15800</v>
      </c>
      <c r="E46" s="6">
        <v>16100</v>
      </c>
    </row>
    <row r="47" spans="1:5" s="10" customFormat="1" ht="26.25">
      <c r="A47" s="16" t="s">
        <v>265</v>
      </c>
      <c r="B47" s="20" t="s">
        <v>264</v>
      </c>
      <c r="C47" s="17">
        <f>C48</f>
        <v>4050</v>
      </c>
      <c r="D47" s="17">
        <f>D48</f>
        <v>4736</v>
      </c>
      <c r="E47" s="17">
        <f>E48</f>
        <v>5212</v>
      </c>
    </row>
    <row r="48" spans="1:5" s="10" customFormat="1" ht="39">
      <c r="A48" s="16" t="s">
        <v>267</v>
      </c>
      <c r="B48" s="20" t="s">
        <v>266</v>
      </c>
      <c r="C48" s="17">
        <v>4050</v>
      </c>
      <c r="D48" s="6">
        <v>4736</v>
      </c>
      <c r="E48" s="6">
        <v>5212</v>
      </c>
    </row>
    <row r="49" spans="1:5" s="10" customFormat="1" ht="12.75">
      <c r="A49" s="16" t="s">
        <v>16</v>
      </c>
      <c r="B49" s="1" t="s">
        <v>17</v>
      </c>
      <c r="C49" s="17">
        <f>C50</f>
        <v>4750</v>
      </c>
      <c r="D49" s="17">
        <f>D50</f>
        <v>0</v>
      </c>
      <c r="E49" s="17">
        <f>E50</f>
        <v>0</v>
      </c>
    </row>
    <row r="50" spans="1:5" s="10" customFormat="1" ht="12.75">
      <c r="A50" s="16" t="s">
        <v>269</v>
      </c>
      <c r="B50" s="1" t="s">
        <v>268</v>
      </c>
      <c r="C50" s="17">
        <v>4750</v>
      </c>
      <c r="D50" s="6">
        <v>0</v>
      </c>
      <c r="E50" s="6">
        <v>0</v>
      </c>
    </row>
    <row r="51" spans="1:5" s="10" customFormat="1" ht="12.75">
      <c r="A51" s="16" t="s">
        <v>18</v>
      </c>
      <c r="B51" s="1" t="s">
        <v>270</v>
      </c>
      <c r="C51" s="17">
        <f>C52</f>
        <v>10</v>
      </c>
      <c r="D51" s="17">
        <f>D52</f>
        <v>5</v>
      </c>
      <c r="E51" s="17">
        <f>E52</f>
        <v>5</v>
      </c>
    </row>
    <row r="52" spans="1:5" s="10" customFormat="1" ht="12.75">
      <c r="A52" s="16" t="s">
        <v>18</v>
      </c>
      <c r="B52" s="1" t="s">
        <v>271</v>
      </c>
      <c r="C52" s="17">
        <v>10</v>
      </c>
      <c r="D52" s="6">
        <v>5</v>
      </c>
      <c r="E52" s="6">
        <v>5</v>
      </c>
    </row>
    <row r="53" spans="1:5" s="10" customFormat="1" ht="12.75">
      <c r="A53" s="16" t="s">
        <v>273</v>
      </c>
      <c r="B53" s="1" t="s">
        <v>272</v>
      </c>
      <c r="C53" s="17">
        <f>C54</f>
        <v>531</v>
      </c>
      <c r="D53" s="17">
        <f>D54</f>
        <v>531</v>
      </c>
      <c r="E53" s="17">
        <f>E54</f>
        <v>531</v>
      </c>
    </row>
    <row r="54" spans="1:5" s="10" customFormat="1" ht="26.25">
      <c r="A54" s="16" t="s">
        <v>19</v>
      </c>
      <c r="B54" s="1" t="s">
        <v>20</v>
      </c>
      <c r="C54" s="17">
        <v>531</v>
      </c>
      <c r="D54" s="6">
        <v>531</v>
      </c>
      <c r="E54" s="6">
        <v>531</v>
      </c>
    </row>
    <row r="55" spans="1:5" s="12" customFormat="1" ht="12.75">
      <c r="A55" s="18" t="s">
        <v>21</v>
      </c>
      <c r="B55" s="19" t="s">
        <v>22</v>
      </c>
      <c r="C55" s="25">
        <f>C56+C58+C61</f>
        <v>24965</v>
      </c>
      <c r="D55" s="25">
        <f>D56+D58+D61</f>
        <v>25110</v>
      </c>
      <c r="E55" s="25">
        <f>E56+E58+E61</f>
        <v>25210</v>
      </c>
    </row>
    <row r="56" spans="1:5" s="10" customFormat="1" ht="12.75">
      <c r="A56" s="16" t="s">
        <v>23</v>
      </c>
      <c r="B56" s="1" t="s">
        <v>24</v>
      </c>
      <c r="C56" s="17">
        <f>C57</f>
        <v>5090</v>
      </c>
      <c r="D56" s="17">
        <f>D57</f>
        <v>5120</v>
      </c>
      <c r="E56" s="17">
        <f>E57</f>
        <v>5120</v>
      </c>
    </row>
    <row r="57" spans="1:5" s="10" customFormat="1" ht="26.25">
      <c r="A57" s="16" t="s">
        <v>25</v>
      </c>
      <c r="B57" s="51" t="s">
        <v>26</v>
      </c>
      <c r="C57" s="17">
        <v>5090</v>
      </c>
      <c r="D57" s="6">
        <v>5120</v>
      </c>
      <c r="E57" s="6">
        <v>5120</v>
      </c>
    </row>
    <row r="58" spans="1:5" s="10" customFormat="1" ht="12.75">
      <c r="A58" s="16" t="s">
        <v>27</v>
      </c>
      <c r="B58" s="51" t="s">
        <v>169</v>
      </c>
      <c r="C58" s="17">
        <f>C59+C60</f>
        <v>1480</v>
      </c>
      <c r="D58" s="17">
        <f>D59+D60</f>
        <v>1480</v>
      </c>
      <c r="E58" s="17">
        <f>E59+E60</f>
        <v>1480</v>
      </c>
    </row>
    <row r="59" spans="1:5" s="10" customFormat="1" ht="12.75">
      <c r="A59" s="16" t="s">
        <v>28</v>
      </c>
      <c r="B59" s="51" t="s">
        <v>170</v>
      </c>
      <c r="C59" s="17">
        <v>380</v>
      </c>
      <c r="D59" s="6">
        <v>380</v>
      </c>
      <c r="E59" s="6">
        <v>380</v>
      </c>
    </row>
    <row r="60" spans="1:5" s="10" customFormat="1" ht="12.75">
      <c r="A60" s="16" t="s">
        <v>29</v>
      </c>
      <c r="B60" s="51" t="s">
        <v>171</v>
      </c>
      <c r="C60" s="17">
        <v>1100</v>
      </c>
      <c r="D60" s="6">
        <v>1100</v>
      </c>
      <c r="E60" s="6">
        <v>1100</v>
      </c>
    </row>
    <row r="61" spans="1:5" s="10" customFormat="1" ht="12.75">
      <c r="A61" s="16" t="s">
        <v>30</v>
      </c>
      <c r="B61" s="1" t="s">
        <v>31</v>
      </c>
      <c r="C61" s="17">
        <f>C62+C64</f>
        <v>18395</v>
      </c>
      <c r="D61" s="17">
        <f>D62+D64</f>
        <v>18510</v>
      </c>
      <c r="E61" s="17">
        <f>E62+E64</f>
        <v>18610</v>
      </c>
    </row>
    <row r="62" spans="1:5" s="10" customFormat="1" ht="12.75">
      <c r="A62" s="16" t="s">
        <v>277</v>
      </c>
      <c r="B62" s="1" t="s">
        <v>276</v>
      </c>
      <c r="C62" s="17">
        <f>C63</f>
        <v>13500</v>
      </c>
      <c r="D62" s="17">
        <f>D63</f>
        <v>13600</v>
      </c>
      <c r="E62" s="17">
        <f>E63</f>
        <v>13700</v>
      </c>
    </row>
    <row r="63" spans="1:5" s="10" customFormat="1" ht="26.25">
      <c r="A63" s="16" t="s">
        <v>34</v>
      </c>
      <c r="B63" s="1" t="s">
        <v>35</v>
      </c>
      <c r="C63" s="17">
        <v>13500</v>
      </c>
      <c r="D63" s="6">
        <v>13600</v>
      </c>
      <c r="E63" s="6">
        <v>13700</v>
      </c>
    </row>
    <row r="64" spans="1:5" s="10" customFormat="1" ht="12.75">
      <c r="A64" s="16" t="s">
        <v>279</v>
      </c>
      <c r="B64" s="1" t="s">
        <v>278</v>
      </c>
      <c r="C64" s="17">
        <f>C65</f>
        <v>4895</v>
      </c>
      <c r="D64" s="17">
        <f>D65</f>
        <v>4910</v>
      </c>
      <c r="E64" s="17">
        <f>E65</f>
        <v>4910</v>
      </c>
    </row>
    <row r="65" spans="1:5" s="10" customFormat="1" ht="26.25">
      <c r="A65" s="16" t="s">
        <v>32</v>
      </c>
      <c r="B65" s="1" t="s">
        <v>33</v>
      </c>
      <c r="C65" s="17">
        <v>4895</v>
      </c>
      <c r="D65" s="6">
        <v>4910</v>
      </c>
      <c r="E65" s="6">
        <v>4910</v>
      </c>
    </row>
    <row r="66" spans="1:5" s="12" customFormat="1" ht="12.75">
      <c r="A66" s="18" t="s">
        <v>36</v>
      </c>
      <c r="B66" s="19" t="s">
        <v>37</v>
      </c>
      <c r="C66" s="25">
        <f aca="true" t="shared" si="0" ref="C66:E67">C67</f>
        <v>8100</v>
      </c>
      <c r="D66" s="25">
        <f t="shared" si="0"/>
        <v>8100</v>
      </c>
      <c r="E66" s="25">
        <f t="shared" si="0"/>
        <v>8100</v>
      </c>
    </row>
    <row r="67" spans="1:5" s="10" customFormat="1" ht="26.25">
      <c r="A67" s="16" t="s">
        <v>281</v>
      </c>
      <c r="B67" s="1" t="s">
        <v>280</v>
      </c>
      <c r="C67" s="17">
        <f t="shared" si="0"/>
        <v>8100</v>
      </c>
      <c r="D67" s="17">
        <f t="shared" si="0"/>
        <v>8100</v>
      </c>
      <c r="E67" s="17">
        <f t="shared" si="0"/>
        <v>8100</v>
      </c>
    </row>
    <row r="68" spans="1:5" s="10" customFormat="1" ht="26.25">
      <c r="A68" s="16" t="s">
        <v>38</v>
      </c>
      <c r="B68" s="1" t="s">
        <v>39</v>
      </c>
      <c r="C68" s="17">
        <v>8100</v>
      </c>
      <c r="D68" s="6">
        <v>8100</v>
      </c>
      <c r="E68" s="6">
        <v>8100</v>
      </c>
    </row>
    <row r="69" spans="1:5" s="12" customFormat="1" ht="12.75">
      <c r="A69" s="18" t="s">
        <v>40</v>
      </c>
      <c r="B69" s="19"/>
      <c r="C69" s="27">
        <f>C70+C81+C89+C97+C106+C131</f>
        <v>30125</v>
      </c>
      <c r="D69" s="27">
        <f>D70+D81+D89+D97+D106+D131</f>
        <v>30730</v>
      </c>
      <c r="E69" s="27">
        <f>E70+E81+E89+E97+E106+E131</f>
        <v>31332</v>
      </c>
    </row>
    <row r="70" spans="1:5" s="12" customFormat="1" ht="26.25">
      <c r="A70" s="18" t="s">
        <v>41</v>
      </c>
      <c r="B70" s="19" t="s">
        <v>42</v>
      </c>
      <c r="C70" s="25">
        <f>C71+C78</f>
        <v>25333</v>
      </c>
      <c r="D70" s="25">
        <f>D71+D78</f>
        <v>25866</v>
      </c>
      <c r="E70" s="25">
        <f>E71+E78</f>
        <v>26324</v>
      </c>
    </row>
    <row r="71" spans="1:5" s="10" customFormat="1" ht="52.5">
      <c r="A71" s="16" t="s">
        <v>180</v>
      </c>
      <c r="B71" s="1" t="s">
        <v>43</v>
      </c>
      <c r="C71" s="17">
        <f>C72+C74+C76</f>
        <v>23678</v>
      </c>
      <c r="D71" s="17">
        <f>D72+D74+D76</f>
        <v>24377</v>
      </c>
      <c r="E71" s="17">
        <f>E72+E74+E76</f>
        <v>25097</v>
      </c>
    </row>
    <row r="72" spans="1:5" s="10" customFormat="1" ht="39">
      <c r="A72" s="16" t="s">
        <v>283</v>
      </c>
      <c r="B72" s="1" t="s">
        <v>282</v>
      </c>
      <c r="C72" s="17">
        <f>C73</f>
        <v>22634</v>
      </c>
      <c r="D72" s="17">
        <f>D73</f>
        <v>23293</v>
      </c>
      <c r="E72" s="17">
        <f>E73</f>
        <v>23971</v>
      </c>
    </row>
    <row r="73" spans="1:5" s="10" customFormat="1" ht="52.5">
      <c r="A73" s="16" t="s">
        <v>181</v>
      </c>
      <c r="B73" s="1" t="s">
        <v>44</v>
      </c>
      <c r="C73" s="17">
        <v>22634</v>
      </c>
      <c r="D73" s="6">
        <v>23293</v>
      </c>
      <c r="E73" s="6">
        <v>23971</v>
      </c>
    </row>
    <row r="74" spans="1:5" s="10" customFormat="1" ht="52.5">
      <c r="A74" s="26" t="s">
        <v>285</v>
      </c>
      <c r="B74" s="1" t="s">
        <v>284</v>
      </c>
      <c r="C74" s="17">
        <f>C75</f>
        <v>243</v>
      </c>
      <c r="D74" s="17">
        <f>D75</f>
        <v>251</v>
      </c>
      <c r="E74" s="17">
        <f>E75</f>
        <v>258</v>
      </c>
    </row>
    <row r="75" spans="1:5" s="10" customFormat="1" ht="52.5">
      <c r="A75" s="16" t="s">
        <v>45</v>
      </c>
      <c r="B75" s="1" t="s">
        <v>46</v>
      </c>
      <c r="C75" s="17">
        <v>243</v>
      </c>
      <c r="D75" s="6">
        <v>251</v>
      </c>
      <c r="E75" s="6">
        <v>258</v>
      </c>
    </row>
    <row r="76" spans="1:5" s="10" customFormat="1" ht="26.25">
      <c r="A76" s="16" t="s">
        <v>287</v>
      </c>
      <c r="B76" s="1" t="s">
        <v>286</v>
      </c>
      <c r="C76" s="17">
        <f>C77</f>
        <v>801</v>
      </c>
      <c r="D76" s="17">
        <f>D77</f>
        <v>833</v>
      </c>
      <c r="E76" s="17">
        <f>E77</f>
        <v>868</v>
      </c>
    </row>
    <row r="77" spans="1:5" s="10" customFormat="1" ht="26.25">
      <c r="A77" s="16" t="s">
        <v>47</v>
      </c>
      <c r="B77" s="1" t="s">
        <v>48</v>
      </c>
      <c r="C77" s="17">
        <v>801</v>
      </c>
      <c r="D77" s="6">
        <v>833</v>
      </c>
      <c r="E77" s="6">
        <v>868</v>
      </c>
    </row>
    <row r="78" spans="1:5" s="10" customFormat="1" ht="52.5">
      <c r="A78" s="29" t="s">
        <v>182</v>
      </c>
      <c r="B78" s="1" t="s">
        <v>49</v>
      </c>
      <c r="C78" s="17">
        <f aca="true" t="shared" si="1" ref="C78:E79">C79</f>
        <v>1655</v>
      </c>
      <c r="D78" s="17">
        <f t="shared" si="1"/>
        <v>1489</v>
      </c>
      <c r="E78" s="17">
        <f t="shared" si="1"/>
        <v>1227</v>
      </c>
    </row>
    <row r="79" spans="1:5" s="10" customFormat="1" ht="52.5">
      <c r="A79" s="28" t="s">
        <v>289</v>
      </c>
      <c r="B79" s="1" t="s">
        <v>288</v>
      </c>
      <c r="C79" s="17">
        <f t="shared" si="1"/>
        <v>1655</v>
      </c>
      <c r="D79" s="17">
        <f t="shared" si="1"/>
        <v>1489</v>
      </c>
      <c r="E79" s="17">
        <f t="shared" si="1"/>
        <v>1227</v>
      </c>
    </row>
    <row r="80" spans="1:5" s="10" customFormat="1" ht="52.5">
      <c r="A80" s="29" t="s">
        <v>50</v>
      </c>
      <c r="B80" s="1" t="s">
        <v>51</v>
      </c>
      <c r="C80" s="17">
        <v>1655</v>
      </c>
      <c r="D80" s="6">
        <v>1489</v>
      </c>
      <c r="E80" s="6">
        <v>1227</v>
      </c>
    </row>
    <row r="81" spans="1:5" s="12" customFormat="1" ht="12.75">
      <c r="A81" s="18" t="s">
        <v>52</v>
      </c>
      <c r="B81" s="19" t="s">
        <v>53</v>
      </c>
      <c r="C81" s="25">
        <f>C82</f>
        <v>2229</v>
      </c>
      <c r="D81" s="25">
        <f>D82</f>
        <v>2318</v>
      </c>
      <c r="E81" s="25">
        <f>E82</f>
        <v>2410</v>
      </c>
    </row>
    <row r="82" spans="1:5" s="10" customFormat="1" ht="12.75">
      <c r="A82" s="16" t="s">
        <v>54</v>
      </c>
      <c r="B82" s="1" t="s">
        <v>55</v>
      </c>
      <c r="C82" s="17">
        <f>C83+C84+C85+C88</f>
        <v>2229</v>
      </c>
      <c r="D82" s="17">
        <f>D83+D84+D85+D88</f>
        <v>2318</v>
      </c>
      <c r="E82" s="17">
        <f>E83+E84+E85+E88</f>
        <v>2410</v>
      </c>
    </row>
    <row r="83" spans="1:5" s="10" customFormat="1" ht="26.25">
      <c r="A83" s="16" t="s">
        <v>56</v>
      </c>
      <c r="B83" s="1" t="s">
        <v>57</v>
      </c>
      <c r="C83" s="17">
        <v>2108</v>
      </c>
      <c r="D83" s="6">
        <v>2192</v>
      </c>
      <c r="E83" s="6">
        <v>2279</v>
      </c>
    </row>
    <row r="84" spans="1:5" s="10" customFormat="1" ht="12.75">
      <c r="A84" s="16" t="s">
        <v>58</v>
      </c>
      <c r="B84" s="1" t="s">
        <v>59</v>
      </c>
      <c r="C84" s="17">
        <v>72</v>
      </c>
      <c r="D84" s="6">
        <v>75</v>
      </c>
      <c r="E84" s="6">
        <v>78</v>
      </c>
    </row>
    <row r="85" spans="1:5" s="10" customFormat="1" ht="12.75">
      <c r="A85" s="16" t="s">
        <v>60</v>
      </c>
      <c r="B85" s="1" t="s">
        <v>61</v>
      </c>
      <c r="C85" s="17">
        <f>C86+C87</f>
        <v>49</v>
      </c>
      <c r="D85" s="17">
        <f>D86+D87</f>
        <v>51</v>
      </c>
      <c r="E85" s="17">
        <f>E86+E87</f>
        <v>53</v>
      </c>
    </row>
    <row r="86" spans="1:5" s="10" customFormat="1" ht="12.75">
      <c r="A86" s="16" t="s">
        <v>293</v>
      </c>
      <c r="B86" s="1" t="s">
        <v>290</v>
      </c>
      <c r="C86" s="17">
        <v>49</v>
      </c>
      <c r="D86" s="6">
        <v>51</v>
      </c>
      <c r="E86" s="6">
        <v>53</v>
      </c>
    </row>
    <row r="87" spans="1:5" s="10" customFormat="1" ht="12.75">
      <c r="A87" s="16" t="s">
        <v>292</v>
      </c>
      <c r="B87" s="1" t="s">
        <v>291</v>
      </c>
      <c r="C87" s="17">
        <v>0</v>
      </c>
      <c r="D87" s="6">
        <v>0</v>
      </c>
      <c r="E87" s="6">
        <v>0</v>
      </c>
    </row>
    <row r="88" spans="1:5" s="10" customFormat="1" ht="26.25">
      <c r="A88" s="16" t="s">
        <v>327</v>
      </c>
      <c r="B88" s="1" t="s">
        <v>328</v>
      </c>
      <c r="C88" s="17">
        <v>0</v>
      </c>
      <c r="D88" s="6">
        <v>0</v>
      </c>
      <c r="E88" s="6">
        <v>0</v>
      </c>
    </row>
    <row r="89" spans="1:5" s="12" customFormat="1" ht="12.75">
      <c r="A89" s="18" t="s">
        <v>248</v>
      </c>
      <c r="B89" s="19" t="s">
        <v>62</v>
      </c>
      <c r="C89" s="30">
        <f>C91+C94</f>
        <v>1100</v>
      </c>
      <c r="D89" s="30">
        <f>D91+D94</f>
        <v>1150</v>
      </c>
      <c r="E89" s="30">
        <f>E91+E94</f>
        <v>1200</v>
      </c>
    </row>
    <row r="90" spans="1:5" s="10" customFormat="1" ht="26.25">
      <c r="A90" s="16" t="s">
        <v>63</v>
      </c>
      <c r="B90" s="1" t="s">
        <v>64</v>
      </c>
      <c r="C90" s="17">
        <v>0</v>
      </c>
      <c r="D90" s="6">
        <v>0</v>
      </c>
      <c r="E90" s="6">
        <v>0</v>
      </c>
    </row>
    <row r="91" spans="1:5" s="10" customFormat="1" ht="12.75">
      <c r="A91" s="16" t="s">
        <v>295</v>
      </c>
      <c r="B91" s="1" t="s">
        <v>294</v>
      </c>
      <c r="C91" s="17">
        <f aca="true" t="shared" si="2" ref="C91:E92">C92</f>
        <v>15</v>
      </c>
      <c r="D91" s="17">
        <f t="shared" si="2"/>
        <v>15</v>
      </c>
      <c r="E91" s="17">
        <f t="shared" si="2"/>
        <v>15</v>
      </c>
    </row>
    <row r="92" spans="1:5" s="10" customFormat="1" ht="12.75">
      <c r="A92" s="16" t="s">
        <v>297</v>
      </c>
      <c r="B92" s="1" t="s">
        <v>296</v>
      </c>
      <c r="C92" s="17">
        <f t="shared" si="2"/>
        <v>15</v>
      </c>
      <c r="D92" s="17">
        <f t="shared" si="2"/>
        <v>15</v>
      </c>
      <c r="E92" s="17">
        <f t="shared" si="2"/>
        <v>15</v>
      </c>
    </row>
    <row r="93" spans="1:5" s="10" customFormat="1" ht="26.25">
      <c r="A93" s="16" t="s">
        <v>65</v>
      </c>
      <c r="B93" s="1" t="s">
        <v>66</v>
      </c>
      <c r="C93" s="17">
        <v>15</v>
      </c>
      <c r="D93" s="6">
        <v>15</v>
      </c>
      <c r="E93" s="6">
        <v>15</v>
      </c>
    </row>
    <row r="94" spans="1:5" s="10" customFormat="1" ht="12.75">
      <c r="A94" s="16" t="s">
        <v>299</v>
      </c>
      <c r="B94" s="1" t="s">
        <v>298</v>
      </c>
      <c r="C94" s="17">
        <f aca="true" t="shared" si="3" ref="C94:E95">C95</f>
        <v>1085</v>
      </c>
      <c r="D94" s="17">
        <f t="shared" si="3"/>
        <v>1135</v>
      </c>
      <c r="E94" s="17">
        <f t="shared" si="3"/>
        <v>1185</v>
      </c>
    </row>
    <row r="95" spans="1:5" s="10" customFormat="1" ht="12.75">
      <c r="A95" s="16" t="s">
        <v>301</v>
      </c>
      <c r="B95" s="1" t="s">
        <v>300</v>
      </c>
      <c r="C95" s="17">
        <f t="shared" si="3"/>
        <v>1085</v>
      </c>
      <c r="D95" s="17">
        <f t="shared" si="3"/>
        <v>1135</v>
      </c>
      <c r="E95" s="17">
        <f t="shared" si="3"/>
        <v>1185</v>
      </c>
    </row>
    <row r="96" spans="1:5" s="10" customFormat="1" ht="12.75">
      <c r="A96" s="16" t="s">
        <v>67</v>
      </c>
      <c r="B96" s="1" t="s">
        <v>68</v>
      </c>
      <c r="C96" s="17">
        <v>1085</v>
      </c>
      <c r="D96" s="17">
        <v>1135</v>
      </c>
      <c r="E96" s="17">
        <v>1185</v>
      </c>
    </row>
    <row r="97" spans="1:5" s="12" customFormat="1" ht="12.75">
      <c r="A97" s="18" t="s">
        <v>69</v>
      </c>
      <c r="B97" s="19" t="s">
        <v>70</v>
      </c>
      <c r="C97" s="25">
        <f>C99+C100+C105</f>
        <v>636</v>
      </c>
      <c r="D97" s="25">
        <f>D99+D100+D105</f>
        <v>636</v>
      </c>
      <c r="E97" s="25">
        <f>E99+E100+E105</f>
        <v>636</v>
      </c>
    </row>
    <row r="98" spans="1:5" s="10" customFormat="1" ht="12.75">
      <c r="A98" s="16" t="s">
        <v>303</v>
      </c>
      <c r="B98" s="1" t="s">
        <v>302</v>
      </c>
      <c r="C98" s="17">
        <f>C99</f>
        <v>56</v>
      </c>
      <c r="D98" s="17">
        <f>D99</f>
        <v>56</v>
      </c>
      <c r="E98" s="17">
        <f>E99</f>
        <v>56</v>
      </c>
    </row>
    <row r="99" spans="1:5" s="10" customFormat="1" ht="12.75">
      <c r="A99" s="16" t="s">
        <v>71</v>
      </c>
      <c r="B99" s="1" t="s">
        <v>72</v>
      </c>
      <c r="C99" s="17">
        <v>56</v>
      </c>
      <c r="D99" s="6">
        <v>56</v>
      </c>
      <c r="E99" s="6">
        <v>56</v>
      </c>
    </row>
    <row r="100" spans="1:5" s="10" customFormat="1" ht="52.5">
      <c r="A100" s="16" t="s">
        <v>73</v>
      </c>
      <c r="B100" s="1" t="s">
        <v>74</v>
      </c>
      <c r="C100" s="17">
        <f aca="true" t="shared" si="4" ref="C100:E101">C101</f>
        <v>0</v>
      </c>
      <c r="D100" s="17">
        <f t="shared" si="4"/>
        <v>0</v>
      </c>
      <c r="E100" s="17">
        <f t="shared" si="4"/>
        <v>0</v>
      </c>
    </row>
    <row r="101" spans="1:5" s="10" customFormat="1" ht="52.5">
      <c r="A101" s="16" t="s">
        <v>183</v>
      </c>
      <c r="B101" s="1" t="s">
        <v>75</v>
      </c>
      <c r="C101" s="17">
        <f t="shared" si="4"/>
        <v>0</v>
      </c>
      <c r="D101" s="17">
        <f t="shared" si="4"/>
        <v>0</v>
      </c>
      <c r="E101" s="17">
        <f t="shared" si="4"/>
        <v>0</v>
      </c>
    </row>
    <row r="102" spans="1:5" s="10" customFormat="1" ht="52.5">
      <c r="A102" s="16" t="s">
        <v>184</v>
      </c>
      <c r="B102" s="1" t="s">
        <v>76</v>
      </c>
      <c r="C102" s="17">
        <v>0</v>
      </c>
      <c r="D102" s="6">
        <v>0</v>
      </c>
      <c r="E102" s="6">
        <v>0</v>
      </c>
    </row>
    <row r="103" spans="1:5" s="10" customFormat="1" ht="26.25">
      <c r="A103" s="16" t="s">
        <v>305</v>
      </c>
      <c r="B103" s="1" t="s">
        <v>304</v>
      </c>
      <c r="C103" s="17">
        <f aca="true" t="shared" si="5" ref="C103:E104">C104</f>
        <v>580</v>
      </c>
      <c r="D103" s="17">
        <f t="shared" si="5"/>
        <v>580</v>
      </c>
      <c r="E103" s="17">
        <f t="shared" si="5"/>
        <v>580</v>
      </c>
    </row>
    <row r="104" spans="1:5" s="10" customFormat="1" ht="26.25">
      <c r="A104" s="16" t="s">
        <v>307</v>
      </c>
      <c r="B104" s="1" t="s">
        <v>306</v>
      </c>
      <c r="C104" s="17">
        <f t="shared" si="5"/>
        <v>580</v>
      </c>
      <c r="D104" s="17">
        <f t="shared" si="5"/>
        <v>580</v>
      </c>
      <c r="E104" s="17">
        <f t="shared" si="5"/>
        <v>580</v>
      </c>
    </row>
    <row r="105" spans="1:5" s="10" customFormat="1" ht="26.25">
      <c r="A105" s="16" t="s">
        <v>77</v>
      </c>
      <c r="B105" s="1" t="s">
        <v>78</v>
      </c>
      <c r="C105" s="17">
        <v>580</v>
      </c>
      <c r="D105" s="6">
        <v>580</v>
      </c>
      <c r="E105" s="6">
        <v>580</v>
      </c>
    </row>
    <row r="106" spans="1:5" s="12" customFormat="1" ht="12.75">
      <c r="A106" s="18" t="s">
        <v>79</v>
      </c>
      <c r="B106" s="19" t="s">
        <v>80</v>
      </c>
      <c r="C106" s="25">
        <f>C107+C127</f>
        <v>313</v>
      </c>
      <c r="D106" s="25">
        <f>D107+D127</f>
        <v>246</v>
      </c>
      <c r="E106" s="25">
        <f>E107+E127</f>
        <v>248</v>
      </c>
    </row>
    <row r="107" spans="1:5" s="10" customFormat="1" ht="26.25">
      <c r="A107" s="16" t="s">
        <v>185</v>
      </c>
      <c r="B107" s="1" t="s">
        <v>186</v>
      </c>
      <c r="C107" s="17">
        <f>C108+C110+C113+C115+C117+C119+C121+C123+C125</f>
        <v>213</v>
      </c>
      <c r="D107" s="17">
        <f>D108+D110+D113+D115+D117+D119+D121+D123+D125</f>
        <v>164</v>
      </c>
      <c r="E107" s="17">
        <f>E108+E110+E113+E115+E117+E119+E121+E123+E125</f>
        <v>166</v>
      </c>
    </row>
    <row r="108" spans="1:5" s="10" customFormat="1" ht="39">
      <c r="A108" s="16" t="s">
        <v>309</v>
      </c>
      <c r="B108" s="1" t="s">
        <v>308</v>
      </c>
      <c r="C108" s="17">
        <f>C109</f>
        <v>9</v>
      </c>
      <c r="D108" s="17">
        <f>D109</f>
        <v>8</v>
      </c>
      <c r="E108" s="17">
        <f>E109</f>
        <v>8</v>
      </c>
    </row>
    <row r="109" spans="1:5" s="10" customFormat="1" ht="52.5">
      <c r="A109" s="38" t="s">
        <v>187</v>
      </c>
      <c r="B109" s="31" t="s">
        <v>188</v>
      </c>
      <c r="C109" s="17">
        <v>9</v>
      </c>
      <c r="D109" s="6">
        <v>8</v>
      </c>
      <c r="E109" s="6">
        <v>8</v>
      </c>
    </row>
    <row r="110" spans="1:5" s="10" customFormat="1" ht="52.5">
      <c r="A110" s="29" t="s">
        <v>311</v>
      </c>
      <c r="B110" s="1" t="s">
        <v>310</v>
      </c>
      <c r="C110" s="17">
        <f>C111+C112</f>
        <v>36</v>
      </c>
      <c r="D110" s="17">
        <f>D111+D112</f>
        <v>6</v>
      </c>
      <c r="E110" s="17">
        <f>E111+E112</f>
        <v>6</v>
      </c>
    </row>
    <row r="111" spans="1:5" s="10" customFormat="1" ht="66">
      <c r="A111" s="38" t="s">
        <v>189</v>
      </c>
      <c r="B111" s="31" t="s">
        <v>190</v>
      </c>
      <c r="C111" s="17">
        <v>6</v>
      </c>
      <c r="D111" s="17">
        <v>6</v>
      </c>
      <c r="E111" s="17">
        <v>6</v>
      </c>
    </row>
    <row r="112" spans="1:5" s="10" customFormat="1" ht="66">
      <c r="A112" s="28" t="s">
        <v>329</v>
      </c>
      <c r="B112" s="31" t="s">
        <v>191</v>
      </c>
      <c r="C112" s="17">
        <v>30</v>
      </c>
      <c r="D112" s="6">
        <v>0</v>
      </c>
      <c r="E112" s="6">
        <v>0</v>
      </c>
    </row>
    <row r="113" spans="1:5" s="10" customFormat="1" ht="39">
      <c r="A113" s="29" t="s">
        <v>313</v>
      </c>
      <c r="B113" s="1" t="s">
        <v>312</v>
      </c>
      <c r="C113" s="17">
        <f>C114</f>
        <v>8</v>
      </c>
      <c r="D113" s="17">
        <f>D114</f>
        <v>7</v>
      </c>
      <c r="E113" s="17">
        <f>E114</f>
        <v>7</v>
      </c>
    </row>
    <row r="114" spans="1:5" s="10" customFormat="1" ht="52.5">
      <c r="A114" s="38" t="s">
        <v>192</v>
      </c>
      <c r="B114" s="31" t="s">
        <v>193</v>
      </c>
      <c r="C114" s="17">
        <v>8</v>
      </c>
      <c r="D114" s="17">
        <v>7</v>
      </c>
      <c r="E114" s="17">
        <v>7</v>
      </c>
    </row>
    <row r="115" spans="1:5" s="10" customFormat="1" ht="39">
      <c r="A115" s="28" t="s">
        <v>337</v>
      </c>
      <c r="B115" s="31" t="s">
        <v>336</v>
      </c>
      <c r="C115" s="17">
        <f>C116</f>
        <v>3</v>
      </c>
      <c r="D115" s="17">
        <f>D116</f>
        <v>2</v>
      </c>
      <c r="E115" s="17">
        <f>E116</f>
        <v>2</v>
      </c>
    </row>
    <row r="116" spans="1:5" s="10" customFormat="1" ht="52.5">
      <c r="A116" s="32" t="s">
        <v>335</v>
      </c>
      <c r="B116" s="1" t="s">
        <v>334</v>
      </c>
      <c r="C116" s="17">
        <v>3</v>
      </c>
      <c r="D116" s="6">
        <v>2</v>
      </c>
      <c r="E116" s="6">
        <v>2</v>
      </c>
    </row>
    <row r="117" spans="1:5" s="10" customFormat="1" ht="52.5">
      <c r="A117" s="16" t="s">
        <v>315</v>
      </c>
      <c r="B117" s="1" t="s">
        <v>314</v>
      </c>
      <c r="C117" s="17">
        <f>C118</f>
        <v>8</v>
      </c>
      <c r="D117" s="17">
        <f>D118</f>
        <v>8</v>
      </c>
      <c r="E117" s="17">
        <f>E118</f>
        <v>8</v>
      </c>
    </row>
    <row r="118" spans="1:5" s="10" customFormat="1" ht="66">
      <c r="A118" s="26" t="s">
        <v>317</v>
      </c>
      <c r="B118" s="1" t="s">
        <v>316</v>
      </c>
      <c r="C118" s="17">
        <v>8</v>
      </c>
      <c r="D118" s="6">
        <v>8</v>
      </c>
      <c r="E118" s="6">
        <v>8</v>
      </c>
    </row>
    <row r="119" spans="1:5" s="10" customFormat="1" ht="39">
      <c r="A119" s="26" t="s">
        <v>319</v>
      </c>
      <c r="B119" s="1" t="s">
        <v>318</v>
      </c>
      <c r="C119" s="17">
        <f>C120</f>
        <v>27</v>
      </c>
      <c r="D119" s="17">
        <f>D120</f>
        <v>19</v>
      </c>
      <c r="E119" s="17">
        <f>E120</f>
        <v>19</v>
      </c>
    </row>
    <row r="120" spans="1:5" s="34" customFormat="1" ht="78.75">
      <c r="A120" s="39" t="s">
        <v>194</v>
      </c>
      <c r="B120" s="33" t="s">
        <v>195</v>
      </c>
      <c r="C120" s="17">
        <v>27</v>
      </c>
      <c r="D120" s="6">
        <v>19</v>
      </c>
      <c r="E120" s="6">
        <v>19</v>
      </c>
    </row>
    <row r="121" spans="1:5" s="34" customFormat="1" ht="39">
      <c r="A121" s="36" t="s">
        <v>333</v>
      </c>
      <c r="B121" s="33" t="s">
        <v>332</v>
      </c>
      <c r="C121" s="11">
        <f>C122</f>
        <v>4</v>
      </c>
      <c r="D121" s="11">
        <f>D122</f>
        <v>2</v>
      </c>
      <c r="E121" s="11">
        <f>E122</f>
        <v>2</v>
      </c>
    </row>
    <row r="122" spans="1:5" s="37" customFormat="1" ht="52.5">
      <c r="A122" s="65" t="s">
        <v>331</v>
      </c>
      <c r="B122" s="33" t="s">
        <v>330</v>
      </c>
      <c r="C122" s="11">
        <v>4</v>
      </c>
      <c r="D122" s="35">
        <v>2</v>
      </c>
      <c r="E122" s="35">
        <v>2</v>
      </c>
    </row>
    <row r="123" spans="1:5" s="10" customFormat="1" ht="39">
      <c r="A123" s="36" t="s">
        <v>321</v>
      </c>
      <c r="B123" s="33" t="s">
        <v>320</v>
      </c>
      <c r="C123" s="11">
        <f>C124</f>
        <v>26</v>
      </c>
      <c r="D123" s="11">
        <f>D124</f>
        <v>22</v>
      </c>
      <c r="E123" s="11">
        <f>E124</f>
        <v>23</v>
      </c>
    </row>
    <row r="124" spans="1:5" s="10" customFormat="1" ht="52.5">
      <c r="A124" s="38" t="s">
        <v>196</v>
      </c>
      <c r="B124" s="31" t="s">
        <v>198</v>
      </c>
      <c r="C124" s="17">
        <v>26</v>
      </c>
      <c r="D124" s="6">
        <v>22</v>
      </c>
      <c r="E124" s="6">
        <v>23</v>
      </c>
    </row>
    <row r="125" spans="1:5" s="10" customFormat="1" ht="39">
      <c r="A125" s="38" t="s">
        <v>323</v>
      </c>
      <c r="B125" s="31" t="s">
        <v>322</v>
      </c>
      <c r="C125" s="17">
        <f>C126</f>
        <v>92</v>
      </c>
      <c r="D125" s="17">
        <f>D126</f>
        <v>90</v>
      </c>
      <c r="E125" s="17">
        <f>E126</f>
        <v>91</v>
      </c>
    </row>
    <row r="126" spans="1:5" s="34" customFormat="1" ht="66">
      <c r="A126" s="24" t="s">
        <v>197</v>
      </c>
      <c r="B126" s="31" t="s">
        <v>199</v>
      </c>
      <c r="C126" s="17">
        <v>92</v>
      </c>
      <c r="D126" s="17">
        <v>90</v>
      </c>
      <c r="E126" s="17">
        <v>91</v>
      </c>
    </row>
    <row r="127" spans="1:5" s="10" customFormat="1" ht="26.25">
      <c r="A127" s="23" t="s">
        <v>325</v>
      </c>
      <c r="B127" s="33" t="s">
        <v>324</v>
      </c>
      <c r="C127" s="11">
        <f>C128</f>
        <v>100</v>
      </c>
      <c r="D127" s="11">
        <f>D128</f>
        <v>82</v>
      </c>
      <c r="E127" s="11">
        <f>E128</f>
        <v>82</v>
      </c>
    </row>
    <row r="128" spans="1:5" s="10" customFormat="1" ht="39">
      <c r="A128" s="39" t="s">
        <v>202</v>
      </c>
      <c r="B128" s="31" t="s">
        <v>201</v>
      </c>
      <c r="C128" s="17">
        <v>100</v>
      </c>
      <c r="D128" s="6">
        <v>82</v>
      </c>
      <c r="E128" s="6">
        <v>82</v>
      </c>
    </row>
    <row r="129" spans="1:5" s="10" customFormat="1" ht="12.75">
      <c r="A129" s="18" t="s">
        <v>81</v>
      </c>
      <c r="B129" s="19" t="s">
        <v>82</v>
      </c>
      <c r="C129" s="25">
        <f aca="true" t="shared" si="6" ref="C129:E130">C130</f>
        <v>514</v>
      </c>
      <c r="D129" s="25">
        <f t="shared" si="6"/>
        <v>514</v>
      </c>
      <c r="E129" s="25">
        <f t="shared" si="6"/>
        <v>514</v>
      </c>
    </row>
    <row r="130" spans="1:5" s="10" customFormat="1" ht="12.75">
      <c r="A130" s="16" t="s">
        <v>81</v>
      </c>
      <c r="B130" s="1" t="s">
        <v>326</v>
      </c>
      <c r="C130" s="17">
        <f t="shared" si="6"/>
        <v>514</v>
      </c>
      <c r="D130" s="17">
        <f t="shared" si="6"/>
        <v>514</v>
      </c>
      <c r="E130" s="17">
        <f t="shared" si="6"/>
        <v>514</v>
      </c>
    </row>
    <row r="131" spans="1:5" s="12" customFormat="1" ht="12.75">
      <c r="A131" s="16" t="s">
        <v>83</v>
      </c>
      <c r="B131" s="1" t="s">
        <v>84</v>
      </c>
      <c r="C131" s="17">
        <v>514</v>
      </c>
      <c r="D131" s="6">
        <v>514</v>
      </c>
      <c r="E131" s="6">
        <v>514</v>
      </c>
    </row>
    <row r="132" spans="1:5" s="10" customFormat="1" ht="12.75">
      <c r="A132" s="5" t="s">
        <v>92</v>
      </c>
      <c r="B132" s="19" t="s">
        <v>85</v>
      </c>
      <c r="C132" s="8">
        <f>C133+C223</f>
        <v>1210457.0000000002</v>
      </c>
      <c r="D132" s="8">
        <f>D133+D223</f>
        <v>1149178.4</v>
      </c>
      <c r="E132" s="8">
        <f>E133+E223</f>
        <v>1088333.4999999998</v>
      </c>
    </row>
    <row r="133" spans="1:5" s="10" customFormat="1" ht="26.25">
      <c r="A133" s="5" t="s">
        <v>93</v>
      </c>
      <c r="B133" s="19" t="s">
        <v>86</v>
      </c>
      <c r="C133" s="8">
        <f>C134+C139+C166+C218</f>
        <v>1209792.0000000002</v>
      </c>
      <c r="D133" s="8">
        <f>D134+D139+D166+D218</f>
        <v>1148825.4</v>
      </c>
      <c r="E133" s="8">
        <f>E134+E139+E166+E218</f>
        <v>1087977.4999999998</v>
      </c>
    </row>
    <row r="134" spans="1:5" s="10" customFormat="1" ht="12.75">
      <c r="A134" s="5" t="s">
        <v>163</v>
      </c>
      <c r="B134" s="19" t="s">
        <v>164</v>
      </c>
      <c r="C134" s="8">
        <f>C135+C137</f>
        <v>229374</v>
      </c>
      <c r="D134" s="8">
        <f>D135+D137</f>
        <v>156967</v>
      </c>
      <c r="E134" s="8">
        <f>E135+E137</f>
        <v>140163</v>
      </c>
    </row>
    <row r="135" spans="1:5" s="10" customFormat="1" ht="12.75">
      <c r="A135" s="5" t="s">
        <v>134</v>
      </c>
      <c r="B135" s="19" t="s">
        <v>135</v>
      </c>
      <c r="C135" s="8">
        <f>C136</f>
        <v>224350</v>
      </c>
      <c r="D135" s="8">
        <f>D136</f>
        <v>156967</v>
      </c>
      <c r="E135" s="8">
        <f>E136</f>
        <v>140163</v>
      </c>
    </row>
    <row r="136" spans="1:5" s="10" customFormat="1" ht="39">
      <c r="A136" s="13" t="s">
        <v>237</v>
      </c>
      <c r="B136" s="1" t="s">
        <v>122</v>
      </c>
      <c r="C136" s="11">
        <v>224350</v>
      </c>
      <c r="D136" s="11">
        <v>156967</v>
      </c>
      <c r="E136" s="11">
        <v>140163</v>
      </c>
    </row>
    <row r="137" spans="1:5" s="12" customFormat="1" ht="26.25">
      <c r="A137" s="5" t="s">
        <v>365</v>
      </c>
      <c r="B137" s="19" t="s">
        <v>363</v>
      </c>
      <c r="C137" s="8">
        <f>C138</f>
        <v>5024</v>
      </c>
      <c r="D137" s="8">
        <f>D138</f>
        <v>0</v>
      </c>
      <c r="E137" s="8">
        <f>E138</f>
        <v>0</v>
      </c>
    </row>
    <row r="138" spans="1:5" s="10" customFormat="1" ht="35.25" customHeight="1">
      <c r="A138" s="13" t="s">
        <v>366</v>
      </c>
      <c r="B138" s="1" t="s">
        <v>364</v>
      </c>
      <c r="C138" s="11">
        <v>5024</v>
      </c>
      <c r="D138" s="11">
        <v>0</v>
      </c>
      <c r="E138" s="11">
        <v>0</v>
      </c>
    </row>
    <row r="139" spans="1:5" s="10" customFormat="1" ht="26.25">
      <c r="A139" s="5" t="s">
        <v>137</v>
      </c>
      <c r="B139" s="19" t="s">
        <v>136</v>
      </c>
      <c r="C139" s="8">
        <f>C140+C142+C144+C146+C148+C150+C152+C154+C156+C158</f>
        <v>158810.1</v>
      </c>
      <c r="D139" s="8">
        <f>D140+D142+D144+D146+D148+D150+D152+D154+D156+D158</f>
        <v>121826.30000000002</v>
      </c>
      <c r="E139" s="8">
        <f>E140+E142+E144+E146+E148+E150+E152+E154+E156+E158</f>
        <v>186529</v>
      </c>
    </row>
    <row r="140" spans="1:5" s="10" customFormat="1" ht="39">
      <c r="A140" s="5" t="s">
        <v>139</v>
      </c>
      <c r="B140" s="19" t="s">
        <v>140</v>
      </c>
      <c r="C140" s="8">
        <f>C141</f>
        <v>0</v>
      </c>
      <c r="D140" s="8">
        <f>D141</f>
        <v>10000</v>
      </c>
      <c r="E140" s="8">
        <f>E141</f>
        <v>20000</v>
      </c>
    </row>
    <row r="141" spans="1:5" s="10" customFormat="1" ht="39">
      <c r="A141" s="52" t="s">
        <v>138</v>
      </c>
      <c r="B141" s="1" t="s">
        <v>141</v>
      </c>
      <c r="C141" s="11">
        <v>0</v>
      </c>
      <c r="D141" s="11">
        <v>10000</v>
      </c>
      <c r="E141" s="11">
        <v>20000</v>
      </c>
    </row>
    <row r="142" spans="1:5" s="12" customFormat="1" ht="78.75">
      <c r="A142" s="53" t="s">
        <v>220</v>
      </c>
      <c r="B142" s="19" t="s">
        <v>219</v>
      </c>
      <c r="C142" s="8">
        <f>C143</f>
        <v>97231</v>
      </c>
      <c r="D142" s="8">
        <f>D143</f>
        <v>57143.1</v>
      </c>
      <c r="E142" s="8">
        <f>E143</f>
        <v>110339</v>
      </c>
    </row>
    <row r="143" spans="1:5" s="10" customFormat="1" ht="66">
      <c r="A143" s="54" t="s">
        <v>218</v>
      </c>
      <c r="B143" s="31" t="s">
        <v>217</v>
      </c>
      <c r="C143" s="11">
        <v>97231</v>
      </c>
      <c r="D143" s="11">
        <v>57143.1</v>
      </c>
      <c r="E143" s="11">
        <v>110339</v>
      </c>
    </row>
    <row r="144" spans="1:5" s="10" customFormat="1" ht="66">
      <c r="A144" s="66" t="s">
        <v>224</v>
      </c>
      <c r="B144" s="55" t="s">
        <v>223</v>
      </c>
      <c r="C144" s="8">
        <f>C145</f>
        <v>8352.8</v>
      </c>
      <c r="D144" s="8">
        <f>D145</f>
        <v>1767.3</v>
      </c>
      <c r="E144" s="8">
        <f>E145</f>
        <v>3412.6</v>
      </c>
    </row>
    <row r="145" spans="1:5" s="10" customFormat="1" ht="52.5">
      <c r="A145" s="54" t="s">
        <v>222</v>
      </c>
      <c r="B145" s="31" t="s">
        <v>221</v>
      </c>
      <c r="C145" s="11">
        <v>8352.8</v>
      </c>
      <c r="D145" s="11">
        <v>1767.3</v>
      </c>
      <c r="E145" s="11">
        <v>3412.6</v>
      </c>
    </row>
    <row r="146" spans="1:5" s="12" customFormat="1" ht="26.25">
      <c r="A146" s="66" t="s">
        <v>228</v>
      </c>
      <c r="B146" s="55" t="s">
        <v>227</v>
      </c>
      <c r="C146" s="8">
        <f>C147</f>
        <v>6698.6</v>
      </c>
      <c r="D146" s="8">
        <f>D147</f>
        <v>6721.6</v>
      </c>
      <c r="E146" s="8">
        <f>E147</f>
        <v>6721.6</v>
      </c>
    </row>
    <row r="147" spans="1:5" s="10" customFormat="1" ht="26.25">
      <c r="A147" s="54" t="s">
        <v>226</v>
      </c>
      <c r="B147" s="56" t="s">
        <v>225</v>
      </c>
      <c r="C147" s="11">
        <v>6698.6</v>
      </c>
      <c r="D147" s="11">
        <v>6721.6</v>
      </c>
      <c r="E147" s="11">
        <v>6721.6</v>
      </c>
    </row>
    <row r="148" spans="1:5" s="12" customFormat="1" ht="39">
      <c r="A148" s="59" t="s">
        <v>340</v>
      </c>
      <c r="B148" s="57" t="s">
        <v>339</v>
      </c>
      <c r="C148" s="8">
        <f>C149</f>
        <v>28420.9</v>
      </c>
      <c r="D148" s="8">
        <f>D149</f>
        <v>29783.3</v>
      </c>
      <c r="E148" s="8">
        <f>E149</f>
        <v>28982.9</v>
      </c>
    </row>
    <row r="149" spans="1:5" s="10" customFormat="1" ht="39">
      <c r="A149" s="24" t="s">
        <v>341</v>
      </c>
      <c r="B149" s="58" t="s">
        <v>338</v>
      </c>
      <c r="C149" s="11">
        <v>28420.9</v>
      </c>
      <c r="D149" s="11">
        <v>29783.3</v>
      </c>
      <c r="E149" s="11">
        <v>28982.9</v>
      </c>
    </row>
    <row r="150" spans="1:5" s="12" customFormat="1" ht="39">
      <c r="A150" s="59" t="s">
        <v>350</v>
      </c>
      <c r="B150" s="57" t="s">
        <v>351</v>
      </c>
      <c r="C150" s="8">
        <f>C151</f>
        <v>860</v>
      </c>
      <c r="D150" s="8">
        <f>D151</f>
        <v>0</v>
      </c>
      <c r="E150" s="8">
        <f>E151</f>
        <v>553.5</v>
      </c>
    </row>
    <row r="151" spans="1:5" s="10" customFormat="1" ht="39">
      <c r="A151" s="24" t="s">
        <v>353</v>
      </c>
      <c r="B151" s="58" t="s">
        <v>352</v>
      </c>
      <c r="C151" s="11">
        <v>860</v>
      </c>
      <c r="D151" s="11">
        <v>0</v>
      </c>
      <c r="E151" s="11">
        <v>553.5</v>
      </c>
    </row>
    <row r="152" spans="1:5" s="12" customFormat="1" ht="31.5" customHeight="1">
      <c r="A152" s="59" t="s">
        <v>367</v>
      </c>
      <c r="B152" s="57" t="s">
        <v>368</v>
      </c>
      <c r="C152" s="8">
        <f>C153</f>
        <v>429.4</v>
      </c>
      <c r="D152" s="8">
        <f>D153</f>
        <v>0</v>
      </c>
      <c r="E152" s="8">
        <f>E153</f>
        <v>0</v>
      </c>
    </row>
    <row r="153" spans="1:5" s="10" customFormat="1" ht="33" customHeight="1">
      <c r="A153" s="24" t="s">
        <v>369</v>
      </c>
      <c r="B153" s="58" t="s">
        <v>370</v>
      </c>
      <c r="C153" s="11">
        <v>429.4</v>
      </c>
      <c r="D153" s="11">
        <v>0</v>
      </c>
      <c r="E153" s="11">
        <v>0</v>
      </c>
    </row>
    <row r="154" spans="1:5" s="12" customFormat="1" ht="26.25">
      <c r="A154" s="59" t="s">
        <v>346</v>
      </c>
      <c r="B154" s="57" t="s">
        <v>347</v>
      </c>
      <c r="C154" s="8">
        <f>C155</f>
        <v>1200</v>
      </c>
      <c r="D154" s="8">
        <f>D155</f>
        <v>0</v>
      </c>
      <c r="E154" s="8">
        <f>E155</f>
        <v>0</v>
      </c>
    </row>
    <row r="155" spans="1:5" s="10" customFormat="1" ht="26.25">
      <c r="A155" s="24" t="s">
        <v>348</v>
      </c>
      <c r="B155" s="58" t="s">
        <v>349</v>
      </c>
      <c r="C155" s="11">
        <v>1200</v>
      </c>
      <c r="D155" s="11">
        <v>0</v>
      </c>
      <c r="E155" s="11">
        <v>0</v>
      </c>
    </row>
    <row r="156" spans="1:5" s="10" customFormat="1" ht="31.5" customHeight="1">
      <c r="A156" s="53" t="s">
        <v>215</v>
      </c>
      <c r="B156" s="55" t="s">
        <v>216</v>
      </c>
      <c r="C156" s="8">
        <f>C157</f>
        <v>11971</v>
      </c>
      <c r="D156" s="8">
        <f>D157</f>
        <v>12834.6</v>
      </c>
      <c r="E156" s="8">
        <f>E157</f>
        <v>12939</v>
      </c>
    </row>
    <row r="157" spans="1:5" s="10" customFormat="1" ht="33" customHeight="1">
      <c r="A157" s="67" t="s">
        <v>213</v>
      </c>
      <c r="B157" s="31" t="s">
        <v>214</v>
      </c>
      <c r="C157" s="11">
        <v>11971</v>
      </c>
      <c r="D157" s="11">
        <v>12834.6</v>
      </c>
      <c r="E157" s="11">
        <v>12939</v>
      </c>
    </row>
    <row r="158" spans="1:5" s="10" customFormat="1" ht="12.75">
      <c r="A158" s="15" t="s">
        <v>142</v>
      </c>
      <c r="B158" s="19" t="s">
        <v>143</v>
      </c>
      <c r="C158" s="8">
        <f>C159</f>
        <v>3646.4</v>
      </c>
      <c r="D158" s="8">
        <f>D159</f>
        <v>3576.4</v>
      </c>
      <c r="E158" s="8">
        <f>E159</f>
        <v>3580.4</v>
      </c>
    </row>
    <row r="159" spans="1:5" s="10" customFormat="1" ht="12.75">
      <c r="A159" s="13" t="s">
        <v>203</v>
      </c>
      <c r="B159" s="1" t="s">
        <v>144</v>
      </c>
      <c r="C159" s="11">
        <f>C160+C161+C162+C163+C164+C165</f>
        <v>3646.4</v>
      </c>
      <c r="D159" s="11">
        <f>D160+D161+D162+D163+D164+D165</f>
        <v>3576.4</v>
      </c>
      <c r="E159" s="11">
        <f>E160+E161+E162+E163+E164+E165</f>
        <v>3580.4</v>
      </c>
    </row>
    <row r="160" spans="1:5" s="10" customFormat="1" ht="26.25">
      <c r="A160" s="60" t="s">
        <v>204</v>
      </c>
      <c r="B160" s="1" t="s">
        <v>144</v>
      </c>
      <c r="C160" s="11">
        <v>2850.4</v>
      </c>
      <c r="D160" s="11">
        <f>C160</f>
        <v>2850.4</v>
      </c>
      <c r="E160" s="11">
        <f>D160</f>
        <v>2850.4</v>
      </c>
    </row>
    <row r="161" spans="1:5" s="10" customFormat="1" ht="12.75">
      <c r="A161" s="68" t="s">
        <v>212</v>
      </c>
      <c r="B161" s="1" t="s">
        <v>144</v>
      </c>
      <c r="C161" s="11">
        <v>70</v>
      </c>
      <c r="D161" s="11">
        <v>0</v>
      </c>
      <c r="E161" s="11">
        <v>0</v>
      </c>
    </row>
    <row r="162" spans="1:5" s="10" customFormat="1" ht="12.75">
      <c r="A162" s="60" t="s">
        <v>205</v>
      </c>
      <c r="B162" s="1" t="s">
        <v>144</v>
      </c>
      <c r="C162" s="11">
        <v>117.2</v>
      </c>
      <c r="D162" s="11">
        <f aca="true" t="shared" si="7" ref="D162:E165">C162</f>
        <v>117.2</v>
      </c>
      <c r="E162" s="11">
        <f t="shared" si="7"/>
        <v>117.2</v>
      </c>
    </row>
    <row r="163" spans="1:5" s="10" customFormat="1" ht="12.75">
      <c r="A163" s="60" t="s">
        <v>206</v>
      </c>
      <c r="B163" s="1" t="s">
        <v>144</v>
      </c>
      <c r="C163" s="11">
        <v>328.8</v>
      </c>
      <c r="D163" s="11">
        <f t="shared" si="7"/>
        <v>328.8</v>
      </c>
      <c r="E163" s="11">
        <f t="shared" si="7"/>
        <v>328.8</v>
      </c>
    </row>
    <row r="164" spans="1:5" s="10" customFormat="1" ht="12.75">
      <c r="A164" s="60" t="s">
        <v>207</v>
      </c>
      <c r="B164" s="1" t="s">
        <v>144</v>
      </c>
      <c r="C164" s="11">
        <v>0</v>
      </c>
      <c r="D164" s="11">
        <v>0</v>
      </c>
      <c r="E164" s="11">
        <v>4</v>
      </c>
    </row>
    <row r="165" spans="1:5" s="10" customFormat="1" ht="26.25">
      <c r="A165" s="60" t="s">
        <v>208</v>
      </c>
      <c r="B165" s="1" t="s">
        <v>144</v>
      </c>
      <c r="C165" s="11">
        <v>280</v>
      </c>
      <c r="D165" s="11">
        <f t="shared" si="7"/>
        <v>280</v>
      </c>
      <c r="E165" s="11">
        <f t="shared" si="7"/>
        <v>280</v>
      </c>
    </row>
    <row r="166" spans="1:5" s="10" customFormat="1" ht="12.75">
      <c r="A166" s="40" t="s">
        <v>133</v>
      </c>
      <c r="B166" s="41" t="s">
        <v>132</v>
      </c>
      <c r="C166" s="8">
        <f>C168+C170+C205+C207+C209+C213+C215+C203+C217+C211</f>
        <v>735573.6000000001</v>
      </c>
      <c r="D166" s="8">
        <f>D168+D170+D205+D207+D209+D213+D215+D203+D217+D211</f>
        <v>735238.4999999999</v>
      </c>
      <c r="E166" s="8">
        <f>E168+E170+E205+E207+E209+E213+E215+E203+E217+E211</f>
        <v>735388.6999999998</v>
      </c>
    </row>
    <row r="167" spans="1:5" s="61" customFormat="1" ht="39">
      <c r="A167" s="9" t="s">
        <v>148</v>
      </c>
      <c r="B167" s="19" t="s">
        <v>147</v>
      </c>
      <c r="C167" s="8">
        <f>C168</f>
        <v>355.2</v>
      </c>
      <c r="D167" s="8">
        <f>D168</f>
        <v>355.2</v>
      </c>
      <c r="E167" s="8">
        <f>E168</f>
        <v>355.2</v>
      </c>
    </row>
    <row r="168" spans="1:5" ht="26.25">
      <c r="A168" s="13" t="s">
        <v>94</v>
      </c>
      <c r="B168" s="1" t="s">
        <v>123</v>
      </c>
      <c r="C168" s="11">
        <v>355.2</v>
      </c>
      <c r="D168" s="11">
        <v>355.2</v>
      </c>
      <c r="E168" s="11">
        <v>355.2</v>
      </c>
    </row>
    <row r="169" spans="1:5" ht="26.25">
      <c r="A169" s="5" t="s">
        <v>150</v>
      </c>
      <c r="B169" s="55" t="s">
        <v>149</v>
      </c>
      <c r="C169" s="8">
        <f>C170</f>
        <v>706397.9</v>
      </c>
      <c r="D169" s="8">
        <f>D170</f>
        <v>707300.7</v>
      </c>
      <c r="E169" s="8">
        <f>E170</f>
        <v>707508.7</v>
      </c>
    </row>
    <row r="170" spans="1:5" ht="26.25">
      <c r="A170" s="28" t="s">
        <v>124</v>
      </c>
      <c r="B170" s="31" t="s">
        <v>125</v>
      </c>
      <c r="C170" s="11">
        <f>C171+C172+C173+C174+C175+C176+C177+C178+C179+C180+C181+C182+C183+C184+C185+C186+C187+C188+C189+C190+C191+C192+C193+C194+C195+C196+C197+C198+C199+C200+C201</f>
        <v>706397.9</v>
      </c>
      <c r="D170" s="11">
        <f>D171+D172+D173+D174+D175+D176+D177+D178+D179+D180+D181+D182+D183+D184+D185+D186+D187+D188+D189+D190+D191+D192+D193+D194+D195+D196+D197+D198+D199+D200+D201</f>
        <v>707300.7</v>
      </c>
      <c r="E170" s="11">
        <f>E171+E172+E173+E174+E175+E176+E177+E178+E179+E180+E181+E182+E183+E184+E185+E186+E187+E188+E189+E190+E191+E192+E193+E194+E195+E196+E197+E198+E199+E200+E201</f>
        <v>707508.7</v>
      </c>
    </row>
    <row r="171" spans="1:5" ht="39">
      <c r="A171" s="54" t="s">
        <v>229</v>
      </c>
      <c r="B171" s="31" t="s">
        <v>125</v>
      </c>
      <c r="C171" s="11">
        <v>32</v>
      </c>
      <c r="D171" s="11">
        <v>32</v>
      </c>
      <c r="E171" s="11">
        <v>32</v>
      </c>
    </row>
    <row r="172" spans="1:5" ht="39">
      <c r="A172" s="2" t="s">
        <v>95</v>
      </c>
      <c r="B172" s="31" t="s">
        <v>125</v>
      </c>
      <c r="C172" s="7">
        <v>1343.2</v>
      </c>
      <c r="D172" s="7">
        <v>1343.2</v>
      </c>
      <c r="E172" s="7">
        <v>1343.2</v>
      </c>
    </row>
    <row r="173" spans="1:5" ht="26.25">
      <c r="A173" s="69" t="s">
        <v>209</v>
      </c>
      <c r="B173" s="31" t="s">
        <v>125</v>
      </c>
      <c r="C173" s="7">
        <v>1824</v>
      </c>
      <c r="D173" s="7">
        <v>1824</v>
      </c>
      <c r="E173" s="7">
        <v>1824</v>
      </c>
    </row>
    <row r="174" spans="1:5" ht="52.5">
      <c r="A174" s="2" t="s">
        <v>96</v>
      </c>
      <c r="B174" s="31" t="s">
        <v>125</v>
      </c>
      <c r="C174" s="7">
        <v>2009.6</v>
      </c>
      <c r="D174" s="7">
        <v>2009.6</v>
      </c>
      <c r="E174" s="7">
        <v>2009.6</v>
      </c>
    </row>
    <row r="175" spans="1:5" ht="92.25">
      <c r="A175" s="2" t="s">
        <v>97</v>
      </c>
      <c r="B175" s="31" t="s">
        <v>125</v>
      </c>
      <c r="C175" s="7">
        <v>6.4</v>
      </c>
      <c r="D175" s="7">
        <v>6.4</v>
      </c>
      <c r="E175" s="7">
        <v>6.4</v>
      </c>
    </row>
    <row r="176" spans="1:5" ht="39">
      <c r="A176" s="2" t="s">
        <v>98</v>
      </c>
      <c r="B176" s="31" t="s">
        <v>125</v>
      </c>
      <c r="C176" s="7">
        <v>83</v>
      </c>
      <c r="D176" s="7">
        <v>83</v>
      </c>
      <c r="E176" s="7">
        <v>83</v>
      </c>
    </row>
    <row r="177" spans="1:5" ht="52.5">
      <c r="A177" s="24" t="s">
        <v>172</v>
      </c>
      <c r="B177" s="31" t="s">
        <v>125</v>
      </c>
      <c r="C177" s="7">
        <v>227.2</v>
      </c>
      <c r="D177" s="7">
        <v>227.2</v>
      </c>
      <c r="E177" s="7">
        <v>227.2</v>
      </c>
    </row>
    <row r="178" spans="1:5" ht="66">
      <c r="A178" s="21" t="s">
        <v>230</v>
      </c>
      <c r="B178" s="31" t="s">
        <v>125</v>
      </c>
      <c r="C178" s="7">
        <v>66365.5</v>
      </c>
      <c r="D178" s="7">
        <v>66365.5</v>
      </c>
      <c r="E178" s="7">
        <v>66365.5</v>
      </c>
    </row>
    <row r="179" spans="1:5" ht="39">
      <c r="A179" s="2" t="s">
        <v>99</v>
      </c>
      <c r="B179" s="31" t="s">
        <v>125</v>
      </c>
      <c r="C179" s="7">
        <v>10826.7</v>
      </c>
      <c r="D179" s="7">
        <v>10826.7</v>
      </c>
      <c r="E179" s="7">
        <v>10826.7</v>
      </c>
    </row>
    <row r="180" spans="1:5" ht="52.5">
      <c r="A180" s="3" t="s">
        <v>100</v>
      </c>
      <c r="B180" s="31" t="s">
        <v>125</v>
      </c>
      <c r="C180" s="7">
        <v>27</v>
      </c>
      <c r="D180" s="7">
        <v>27</v>
      </c>
      <c r="E180" s="7">
        <v>27</v>
      </c>
    </row>
    <row r="181" spans="1:5" ht="26.25">
      <c r="A181" s="2" t="s">
        <v>101</v>
      </c>
      <c r="B181" s="31" t="s">
        <v>125</v>
      </c>
      <c r="C181" s="7">
        <v>15937.5</v>
      </c>
      <c r="D181" s="7">
        <v>15937.5</v>
      </c>
      <c r="E181" s="7">
        <v>15937.5</v>
      </c>
    </row>
    <row r="182" spans="1:5" ht="39">
      <c r="A182" s="29" t="s">
        <v>102</v>
      </c>
      <c r="B182" s="31" t="s">
        <v>125</v>
      </c>
      <c r="C182" s="7">
        <v>138157.3</v>
      </c>
      <c r="D182" s="7">
        <v>138157.3</v>
      </c>
      <c r="E182" s="7">
        <v>138157.3</v>
      </c>
    </row>
    <row r="183" spans="1:5" ht="26.25">
      <c r="A183" s="29" t="s">
        <v>103</v>
      </c>
      <c r="B183" s="31" t="s">
        <v>125</v>
      </c>
      <c r="C183" s="7">
        <v>27928.9</v>
      </c>
      <c r="D183" s="7">
        <v>27928.9</v>
      </c>
      <c r="E183" s="7">
        <v>27928.9</v>
      </c>
    </row>
    <row r="184" spans="1:5" ht="52.5">
      <c r="A184" s="29" t="s">
        <v>104</v>
      </c>
      <c r="B184" s="31" t="s">
        <v>125</v>
      </c>
      <c r="C184" s="7">
        <v>220941.4</v>
      </c>
      <c r="D184" s="7">
        <v>220941.4</v>
      </c>
      <c r="E184" s="7">
        <v>220941.4</v>
      </c>
    </row>
    <row r="185" spans="1:5" ht="26.25">
      <c r="A185" s="29" t="s">
        <v>105</v>
      </c>
      <c r="B185" s="31" t="s">
        <v>125</v>
      </c>
      <c r="C185" s="7">
        <v>1942.5</v>
      </c>
      <c r="D185" s="7">
        <v>1942.5</v>
      </c>
      <c r="E185" s="7">
        <v>1942.5</v>
      </c>
    </row>
    <row r="186" spans="1:5" ht="12.75">
      <c r="A186" s="3" t="s">
        <v>106</v>
      </c>
      <c r="B186" s="31" t="s">
        <v>125</v>
      </c>
      <c r="C186" s="7">
        <v>1524.4</v>
      </c>
      <c r="D186" s="7">
        <v>1524.4</v>
      </c>
      <c r="E186" s="7">
        <v>1524.4</v>
      </c>
    </row>
    <row r="187" spans="1:5" ht="52.5">
      <c r="A187" s="3" t="s">
        <v>107</v>
      </c>
      <c r="B187" s="31" t="s">
        <v>125</v>
      </c>
      <c r="C187" s="7">
        <v>456.2</v>
      </c>
      <c r="D187" s="7">
        <v>456.2</v>
      </c>
      <c r="E187" s="7">
        <v>456.2</v>
      </c>
    </row>
    <row r="188" spans="1:5" ht="39">
      <c r="A188" s="3" t="s">
        <v>108</v>
      </c>
      <c r="B188" s="31" t="s">
        <v>125</v>
      </c>
      <c r="C188" s="7">
        <v>86.4</v>
      </c>
      <c r="D188" s="7">
        <v>86.4</v>
      </c>
      <c r="E188" s="7">
        <v>86.4</v>
      </c>
    </row>
    <row r="189" spans="1:5" ht="78.75">
      <c r="A189" s="3" t="s">
        <v>146</v>
      </c>
      <c r="B189" s="31" t="s">
        <v>125</v>
      </c>
      <c r="C189" s="7">
        <v>2243.4</v>
      </c>
      <c r="D189" s="7">
        <v>2243.4</v>
      </c>
      <c r="E189" s="7">
        <v>2243.4</v>
      </c>
    </row>
    <row r="190" spans="1:5" ht="26.25">
      <c r="A190" s="3" t="s">
        <v>109</v>
      </c>
      <c r="B190" s="31" t="s">
        <v>125</v>
      </c>
      <c r="C190" s="7">
        <v>240</v>
      </c>
      <c r="D190" s="7">
        <v>240</v>
      </c>
      <c r="E190" s="7">
        <v>240</v>
      </c>
    </row>
    <row r="191" spans="1:5" ht="12.75">
      <c r="A191" s="3" t="s">
        <v>168</v>
      </c>
      <c r="B191" s="31" t="s">
        <v>125</v>
      </c>
      <c r="C191" s="7">
        <v>2252.5</v>
      </c>
      <c r="D191" s="7">
        <v>2252.5</v>
      </c>
      <c r="E191" s="7">
        <v>2252.5</v>
      </c>
    </row>
    <row r="192" spans="1:5" ht="66">
      <c r="A192" s="62" t="s">
        <v>145</v>
      </c>
      <c r="B192" s="31" t="s">
        <v>125</v>
      </c>
      <c r="C192" s="7">
        <v>120</v>
      </c>
      <c r="D192" s="7">
        <v>120</v>
      </c>
      <c r="E192" s="7">
        <v>120</v>
      </c>
    </row>
    <row r="193" spans="1:5" ht="39">
      <c r="A193" s="4" t="s">
        <v>110</v>
      </c>
      <c r="B193" s="31" t="s">
        <v>125</v>
      </c>
      <c r="C193" s="7">
        <v>2024.1</v>
      </c>
      <c r="D193" s="7">
        <v>2024.1</v>
      </c>
      <c r="E193" s="7">
        <v>2024.1</v>
      </c>
    </row>
    <row r="194" spans="1:5" ht="26.25">
      <c r="A194" s="70" t="s">
        <v>111</v>
      </c>
      <c r="B194" s="31" t="s">
        <v>125</v>
      </c>
      <c r="C194" s="7">
        <v>0</v>
      </c>
      <c r="D194" s="7">
        <v>902.8</v>
      </c>
      <c r="E194" s="7">
        <v>902.8</v>
      </c>
    </row>
    <row r="195" spans="1:5" ht="26.25">
      <c r="A195" s="3" t="s">
        <v>112</v>
      </c>
      <c r="B195" s="31" t="s">
        <v>125</v>
      </c>
      <c r="C195" s="7">
        <v>15.8</v>
      </c>
      <c r="D195" s="7">
        <v>15.8</v>
      </c>
      <c r="E195" s="7">
        <v>15.8</v>
      </c>
    </row>
    <row r="196" spans="1:5" ht="26.25">
      <c r="A196" s="3" t="s">
        <v>113</v>
      </c>
      <c r="B196" s="31" t="s">
        <v>125</v>
      </c>
      <c r="C196" s="7">
        <v>34.4</v>
      </c>
      <c r="D196" s="7">
        <v>34.4</v>
      </c>
      <c r="E196" s="7">
        <v>34.4</v>
      </c>
    </row>
    <row r="197" spans="1:5" ht="12.75">
      <c r="A197" s="3" t="s">
        <v>114</v>
      </c>
      <c r="B197" s="31" t="s">
        <v>125</v>
      </c>
      <c r="C197" s="7">
        <v>92</v>
      </c>
      <c r="D197" s="7">
        <v>92</v>
      </c>
      <c r="E197" s="7">
        <v>92</v>
      </c>
    </row>
    <row r="198" spans="1:5" ht="26.25">
      <c r="A198" s="71" t="s">
        <v>115</v>
      </c>
      <c r="B198" s="31" t="s">
        <v>125</v>
      </c>
      <c r="C198" s="7">
        <v>0</v>
      </c>
      <c r="D198" s="7">
        <v>0</v>
      </c>
      <c r="E198" s="7">
        <v>208</v>
      </c>
    </row>
    <row r="199" spans="1:5" ht="52.5">
      <c r="A199" s="22" t="s">
        <v>231</v>
      </c>
      <c r="B199" s="31" t="s">
        <v>125</v>
      </c>
      <c r="C199" s="7">
        <v>5224.3</v>
      </c>
      <c r="D199" s="7">
        <v>5224.3</v>
      </c>
      <c r="E199" s="7">
        <v>5224.3</v>
      </c>
    </row>
    <row r="200" spans="1:5" ht="26.25">
      <c r="A200" s="21" t="s">
        <v>232</v>
      </c>
      <c r="B200" s="31" t="s">
        <v>125</v>
      </c>
      <c r="C200" s="7">
        <v>519.4</v>
      </c>
      <c r="D200" s="7">
        <v>519.4</v>
      </c>
      <c r="E200" s="7">
        <v>519.4</v>
      </c>
    </row>
    <row r="201" spans="1:5" ht="52.5">
      <c r="A201" s="72" t="s">
        <v>345</v>
      </c>
      <c r="B201" s="31" t="s">
        <v>125</v>
      </c>
      <c r="C201" s="7">
        <v>203912.8</v>
      </c>
      <c r="D201" s="7">
        <v>203912.8</v>
      </c>
      <c r="E201" s="7">
        <v>203912.8</v>
      </c>
    </row>
    <row r="202" spans="1:5" s="61" customFormat="1" ht="39">
      <c r="A202" s="73" t="s">
        <v>165</v>
      </c>
      <c r="B202" s="55" t="s">
        <v>166</v>
      </c>
      <c r="C202" s="14">
        <f>C203</f>
        <v>16499.8</v>
      </c>
      <c r="D202" s="14">
        <f>D203</f>
        <v>16499.8</v>
      </c>
      <c r="E202" s="14">
        <f>E203</f>
        <v>16499.8</v>
      </c>
    </row>
    <row r="203" spans="1:5" ht="26.25">
      <c r="A203" s="39" t="s">
        <v>165</v>
      </c>
      <c r="B203" s="31" t="s">
        <v>167</v>
      </c>
      <c r="C203" s="7">
        <v>16499.8</v>
      </c>
      <c r="D203" s="7">
        <v>16499.8</v>
      </c>
      <c r="E203" s="7">
        <v>16499.8</v>
      </c>
    </row>
    <row r="204" spans="1:5" ht="52.5">
      <c r="A204" s="74" t="s">
        <v>152</v>
      </c>
      <c r="B204" s="55" t="s">
        <v>151</v>
      </c>
      <c r="C204" s="14">
        <f>C205</f>
        <v>1146.6</v>
      </c>
      <c r="D204" s="14">
        <f>D205</f>
        <v>1146.6</v>
      </c>
      <c r="E204" s="14">
        <f>E205</f>
        <v>1146.6</v>
      </c>
    </row>
    <row r="205" spans="1:5" ht="52.5">
      <c r="A205" s="13" t="s">
        <v>116</v>
      </c>
      <c r="B205" s="31" t="s">
        <v>126</v>
      </c>
      <c r="C205" s="11">
        <v>1146.6</v>
      </c>
      <c r="D205" s="11">
        <v>1146.6</v>
      </c>
      <c r="E205" s="11">
        <v>1146.6</v>
      </c>
    </row>
    <row r="206" spans="1:5" s="61" customFormat="1" ht="52.5">
      <c r="A206" s="5" t="s">
        <v>153</v>
      </c>
      <c r="B206" s="55" t="s">
        <v>154</v>
      </c>
      <c r="C206" s="8">
        <f>C207</f>
        <v>8433</v>
      </c>
      <c r="D206" s="8">
        <f>D207</f>
        <v>8483</v>
      </c>
      <c r="E206" s="8">
        <f>E207</f>
        <v>8483</v>
      </c>
    </row>
    <row r="207" spans="1:5" ht="39">
      <c r="A207" s="13" t="s">
        <v>117</v>
      </c>
      <c r="B207" s="31" t="s">
        <v>127</v>
      </c>
      <c r="C207" s="11">
        <v>8433</v>
      </c>
      <c r="D207" s="11">
        <v>8483</v>
      </c>
      <c r="E207" s="11">
        <v>8483</v>
      </c>
    </row>
    <row r="208" spans="1:5" s="61" customFormat="1" ht="39">
      <c r="A208" s="5" t="s">
        <v>159</v>
      </c>
      <c r="B208" s="55" t="s">
        <v>161</v>
      </c>
      <c r="C208" s="8">
        <f>C209</f>
        <v>10.4</v>
      </c>
      <c r="D208" s="8">
        <f>D209</f>
        <v>88</v>
      </c>
      <c r="E208" s="8">
        <f>E209</f>
        <v>4.2</v>
      </c>
    </row>
    <row r="209" spans="1:5" ht="39">
      <c r="A209" s="13" t="s">
        <v>160</v>
      </c>
      <c r="B209" s="31" t="s">
        <v>162</v>
      </c>
      <c r="C209" s="11">
        <v>10.4</v>
      </c>
      <c r="D209" s="11">
        <v>88</v>
      </c>
      <c r="E209" s="11">
        <v>4.2</v>
      </c>
    </row>
    <row r="210" spans="1:5" s="61" customFormat="1" ht="66">
      <c r="A210" s="5" t="s">
        <v>355</v>
      </c>
      <c r="B210" s="55" t="s">
        <v>354</v>
      </c>
      <c r="C210" s="8">
        <f>C211</f>
        <v>1424.3</v>
      </c>
      <c r="D210" s="8">
        <f>D211</f>
        <v>0</v>
      </c>
      <c r="E210" s="8">
        <f>E211</f>
        <v>0</v>
      </c>
    </row>
    <row r="211" spans="1:5" ht="66">
      <c r="A211" s="13" t="s">
        <v>357</v>
      </c>
      <c r="B211" s="31" t="s">
        <v>356</v>
      </c>
      <c r="C211" s="11">
        <v>1424.3</v>
      </c>
      <c r="D211" s="11">
        <v>0</v>
      </c>
      <c r="E211" s="11">
        <v>0</v>
      </c>
    </row>
    <row r="212" spans="1:5" s="61" customFormat="1" ht="52.5">
      <c r="A212" s="5" t="s">
        <v>155</v>
      </c>
      <c r="B212" s="55" t="s">
        <v>156</v>
      </c>
      <c r="C212" s="8">
        <f>C213</f>
        <v>0</v>
      </c>
      <c r="D212" s="8">
        <f>D213</f>
        <v>712.2</v>
      </c>
      <c r="E212" s="8">
        <f>E213</f>
        <v>712.2</v>
      </c>
    </row>
    <row r="213" spans="1:5" ht="52.5">
      <c r="A213" s="13" t="s">
        <v>118</v>
      </c>
      <c r="B213" s="31" t="s">
        <v>128</v>
      </c>
      <c r="C213" s="11">
        <v>0</v>
      </c>
      <c r="D213" s="11">
        <v>712.2</v>
      </c>
      <c r="E213" s="11">
        <v>712.2</v>
      </c>
    </row>
    <row r="214" spans="1:5" s="61" customFormat="1" ht="26.25">
      <c r="A214" s="5" t="s">
        <v>157</v>
      </c>
      <c r="B214" s="55" t="s">
        <v>158</v>
      </c>
      <c r="C214" s="8">
        <f>C215</f>
        <v>635</v>
      </c>
      <c r="D214" s="8">
        <f>D215</f>
        <v>653</v>
      </c>
      <c r="E214" s="8">
        <f>E215</f>
        <v>679</v>
      </c>
    </row>
    <row r="215" spans="1:5" ht="26.25">
      <c r="A215" s="13" t="s">
        <v>119</v>
      </c>
      <c r="B215" s="31" t="s">
        <v>129</v>
      </c>
      <c r="C215" s="11">
        <v>635</v>
      </c>
      <c r="D215" s="11">
        <v>653</v>
      </c>
      <c r="E215" s="11">
        <v>679</v>
      </c>
    </row>
    <row r="216" spans="1:5" s="61" customFormat="1" ht="26.25">
      <c r="A216" s="5" t="s">
        <v>241</v>
      </c>
      <c r="B216" s="55" t="s">
        <v>239</v>
      </c>
      <c r="C216" s="8">
        <f>C217</f>
        <v>671.4</v>
      </c>
      <c r="D216" s="8">
        <f>D217</f>
        <v>0</v>
      </c>
      <c r="E216" s="8">
        <f>E217</f>
        <v>0</v>
      </c>
    </row>
    <row r="217" spans="1:5" ht="26.25">
      <c r="A217" s="54" t="s">
        <v>240</v>
      </c>
      <c r="B217" s="31" t="s">
        <v>238</v>
      </c>
      <c r="C217" s="11">
        <v>671.4</v>
      </c>
      <c r="D217" s="11">
        <v>0</v>
      </c>
      <c r="E217" s="11">
        <v>0</v>
      </c>
    </row>
    <row r="218" spans="1:5" ht="12.75">
      <c r="A218" s="63" t="s">
        <v>247</v>
      </c>
      <c r="B218" s="55" t="s">
        <v>246</v>
      </c>
      <c r="C218" s="8">
        <f>C219+C221</f>
        <v>86034.3</v>
      </c>
      <c r="D218" s="8">
        <f>D219+D221</f>
        <v>134793.6</v>
      </c>
      <c r="E218" s="8">
        <f>E219+E221</f>
        <v>25896.8</v>
      </c>
    </row>
    <row r="219" spans="1:5" s="61" customFormat="1" ht="39">
      <c r="A219" s="5" t="s">
        <v>235</v>
      </c>
      <c r="B219" s="55" t="s">
        <v>233</v>
      </c>
      <c r="C219" s="8">
        <f>C220</f>
        <v>60137.5</v>
      </c>
      <c r="D219" s="8">
        <f>D220</f>
        <v>108896.8</v>
      </c>
      <c r="E219" s="8">
        <f>E220</f>
        <v>0</v>
      </c>
    </row>
    <row r="220" spans="1:5" ht="39">
      <c r="A220" s="13" t="s">
        <v>236</v>
      </c>
      <c r="B220" s="31" t="s">
        <v>234</v>
      </c>
      <c r="C220" s="11">
        <v>60137.5</v>
      </c>
      <c r="D220" s="11">
        <v>108896.8</v>
      </c>
      <c r="E220" s="11">
        <v>0</v>
      </c>
    </row>
    <row r="221" spans="1:5" s="61" customFormat="1" ht="52.5">
      <c r="A221" s="5" t="s">
        <v>245</v>
      </c>
      <c r="B221" s="57" t="s">
        <v>244</v>
      </c>
      <c r="C221" s="8">
        <f>C222</f>
        <v>25896.8</v>
      </c>
      <c r="D221" s="8">
        <f>D222</f>
        <v>25896.8</v>
      </c>
      <c r="E221" s="8">
        <f>E222</f>
        <v>25896.8</v>
      </c>
    </row>
    <row r="222" spans="1:5" ht="39">
      <c r="A222" s="13" t="s">
        <v>242</v>
      </c>
      <c r="B222" s="58" t="s">
        <v>243</v>
      </c>
      <c r="C222" s="11">
        <v>25896.8</v>
      </c>
      <c r="D222" s="11">
        <v>25896.8</v>
      </c>
      <c r="E222" s="11">
        <v>25896.8</v>
      </c>
    </row>
    <row r="223" spans="1:5" ht="12.75">
      <c r="A223" s="5" t="s">
        <v>120</v>
      </c>
      <c r="B223" s="55" t="s">
        <v>130</v>
      </c>
      <c r="C223" s="8">
        <f aca="true" t="shared" si="8" ref="C223:E224">C224</f>
        <v>665</v>
      </c>
      <c r="D223" s="8">
        <f t="shared" si="8"/>
        <v>353</v>
      </c>
      <c r="E223" s="8">
        <f t="shared" si="8"/>
        <v>356</v>
      </c>
    </row>
    <row r="224" spans="1:5" ht="12.75">
      <c r="A224" s="13" t="s">
        <v>121</v>
      </c>
      <c r="B224" s="31" t="s">
        <v>210</v>
      </c>
      <c r="C224" s="11">
        <f t="shared" si="8"/>
        <v>665</v>
      </c>
      <c r="D224" s="11">
        <f t="shared" si="8"/>
        <v>353</v>
      </c>
      <c r="E224" s="11">
        <f t="shared" si="8"/>
        <v>356</v>
      </c>
    </row>
    <row r="225" spans="1:5" ht="12.75">
      <c r="A225" s="68" t="s">
        <v>121</v>
      </c>
      <c r="B225" s="56" t="s">
        <v>131</v>
      </c>
      <c r="C225" s="64">
        <v>665</v>
      </c>
      <c r="D225" s="64">
        <v>353</v>
      </c>
      <c r="E225" s="64">
        <v>356</v>
      </c>
    </row>
  </sheetData>
  <sheetProtection/>
  <mergeCells count="16">
    <mergeCell ref="A20:E20"/>
    <mergeCell ref="A19:E19"/>
    <mergeCell ref="B16:E16"/>
    <mergeCell ref="B10:E10"/>
    <mergeCell ref="B11:E11"/>
    <mergeCell ref="B12:E12"/>
    <mergeCell ref="B13:E13"/>
    <mergeCell ref="B14:E14"/>
    <mergeCell ref="B15:E15"/>
    <mergeCell ref="B8:E8"/>
    <mergeCell ref="B2:E2"/>
    <mergeCell ref="B3:E3"/>
    <mergeCell ref="B4:E4"/>
    <mergeCell ref="B5:E5"/>
    <mergeCell ref="B6:E6"/>
    <mergeCell ref="B7:E7"/>
  </mergeCells>
  <hyperlinks>
    <hyperlink ref="A109" r:id="rId1" display="consultantplus://offline/ref=4CCF608C73565D6BD6F5EA440E3CE3FD0BCFE275FF58AB3564F737F2913D0A3BCA31964F9694EAEF696F40BBDB7F938DC8E739CDA4AC710Fs2r8B"/>
    <hyperlink ref="A111" r:id="rId2" display="consultantplus://offline/ref=EBC791A6230AC4944217D4DA8286B05B2500665DFDB9C4637EC8E0003A2C6AAD2D53541E55A943100D87B82508B69D5F231941A0338E365CP1sFB"/>
    <hyperlink ref="A114" r:id="rId3" display="consultantplus://offline/ref=EBC791A6230AC4944217D4DA8286B05B2500665DFDB9C4637EC8E0003A2C6AAD2D53541E55A943100D87B82508B69D5F231941A0338E365CP1sFB"/>
    <hyperlink ref="A124" r:id="rId4" display="consultantplus://offline/ref=EEE90C21D1E463AE6E9F4A0E7F1BBC0911BF9F63D9E8815CF3D7AE4ED22D5306F83F404832139B092C25586F1FE28498A2C8709824401320zFuBB"/>
    <hyperlink ref="A116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984251968503937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nagornay</cp:lastModifiedBy>
  <cp:lastPrinted>2020-12-17T02:40:19Z</cp:lastPrinted>
  <dcterms:created xsi:type="dcterms:W3CDTF">2017-11-08T02:52:36Z</dcterms:created>
  <dcterms:modified xsi:type="dcterms:W3CDTF">2021-02-16T08:46:20Z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