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6" yWindow="144" windowWidth="22932" windowHeight="11856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Лист1!$C$1:$C$175</definedName>
  </definedNames>
  <calcPr calcId="124519"/>
</workbook>
</file>

<file path=xl/calcChain.xml><?xml version="1.0" encoding="utf-8"?>
<calcChain xmlns="http://schemas.openxmlformats.org/spreadsheetml/2006/main">
  <c r="D130" i="1"/>
  <c r="D127" s="1"/>
  <c r="D131"/>
  <c r="D28"/>
  <c r="D18"/>
  <c r="D17" s="1"/>
  <c r="D123"/>
  <c r="D62"/>
  <c r="D47"/>
  <c r="D46"/>
  <c r="D45" s="1"/>
  <c r="D44"/>
  <c r="D43"/>
  <c r="D41"/>
  <c r="D37"/>
  <c r="D31"/>
  <c r="D12"/>
  <c r="D11" s="1"/>
  <c r="D173"/>
  <c r="D172" s="1"/>
  <c r="D170"/>
  <c r="D169" s="1"/>
  <c r="D125"/>
  <c r="D118"/>
  <c r="D117" s="1"/>
  <c r="D113"/>
  <c r="D111"/>
  <c r="D107"/>
  <c r="D106" s="1"/>
  <c r="D104"/>
  <c r="D103" s="1"/>
  <c r="D101"/>
  <c r="D99"/>
  <c r="D97"/>
  <c r="D95"/>
  <c r="D93"/>
  <c r="D91"/>
  <c r="D89"/>
  <c r="D87"/>
  <c r="D85"/>
  <c r="D81"/>
  <c r="D80" s="1"/>
  <c r="D78"/>
  <c r="D75"/>
  <c r="D74" s="1"/>
  <c r="D72"/>
  <c r="D71" s="1"/>
  <c r="D59"/>
  <c r="D55"/>
  <c r="D54" s="1"/>
  <c r="D51"/>
  <c r="D50" s="1"/>
  <c r="D35"/>
  <c r="D33"/>
  <c r="D29"/>
  <c r="D84" l="1"/>
  <c r="D83" s="1"/>
  <c r="D53"/>
  <c r="D65"/>
  <c r="D64" s="1"/>
  <c r="D120"/>
  <c r="D116" s="1"/>
  <c r="D115" s="1"/>
  <c r="D110"/>
  <c r="D77"/>
  <c r="D70"/>
  <c r="D39"/>
  <c r="D27"/>
  <c r="D10" l="1"/>
  <c r="D9" s="1"/>
</calcChain>
</file>

<file path=xl/sharedStrings.xml><?xml version="1.0" encoding="utf-8"?>
<sst xmlns="http://schemas.openxmlformats.org/spreadsheetml/2006/main" count="343" uniqueCount="318">
  <si>
    <t>Исполнено — городские округа_x000D_
[23]</t>
  </si>
  <si>
    <t>Доходы бюджета - Всего</t>
  </si>
  <si>
    <t>85000000000000000</t>
  </si>
  <si>
    <t>НАЛОГОВЫЕ И НЕНАЛОГОВЫЕ ДОХОДЫ</t>
  </si>
  <si>
    <t>10000000000000000</t>
  </si>
  <si>
    <t>НАЛОГИ НА ПРИБЫЛЬ, ДОХОДЫ</t>
  </si>
  <si>
    <t>10100000000000000</t>
  </si>
  <si>
    <t>Налог на доходы физических лиц</t>
  </si>
  <si>
    <t>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</si>
  <si>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</si>
  <si>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10102010010000110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</si>
  <si>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</si>
  <si>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10102020010000110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</si>
  <si>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</si>
  <si>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10102030010000110</t>
  </si>
  <si>
    <t>Налог на доходы физических лиц в виде фиксированных авансовых платежей с доходов, полученных физическими лицами, являющимися иностранными гражданами, осуществляющими трудовую деятельность по найму на основании патента в соответствии со статьей 227.1 Налогового кодекса Российской Федерации</t>
  </si>
  <si>
    <t>10102040010000110</t>
  </si>
  <si>
    <t>НАЛОГИ НА ТОВАРЫ (РАБОТЫ, УСЛУГИ), РЕАЛИЗУЕМЫЕ НА ТЕРРИТОРИИ РОССИЙСКОЙ ФЕДЕРАЦИИ</t>
  </si>
  <si>
    <t>10300000000000000</t>
  </si>
  <si>
    <t>Акцизы по подакцизным товарам (продукции), производимым на территории Российской Федерации</t>
  </si>
  <si>
    <t>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</si>
  <si>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</si>
  <si>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</si>
  <si>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</si>
  <si>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</si>
  <si>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</si>
  <si>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</si>
  <si>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</si>
  <si>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</si>
  <si>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</si>
  <si>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</si>
  <si>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</si>
  <si>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</si>
  <si>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</si>
  <si>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</si>
  <si>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</si>
  <si>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10302261010000110</t>
  </si>
  <si>
    <t>НАЛОГИ НА СОВОКУПНЫЙ ДОХОД</t>
  </si>
  <si>
    <t>10500000000000000</t>
  </si>
  <si>
    <t>Налог, взимаемый в связи с применением упрощенной системы налогообложения</t>
  </si>
  <si>
    <t>10501000000000110</t>
  </si>
  <si>
    <t>Налог, взимаемый с налогоплательщиков, выбравших в качестве объекта налогообложения доходы</t>
  </si>
  <si>
    <t>10501010010000110</t>
  </si>
  <si>
    <t>10501011010000110</t>
  </si>
  <si>
    <t>Налог, взимаемый с налогоплательщиков, выбравших в качестве объекта налогообложения доходы, уменьшенные на величину расходов</t>
  </si>
  <si>
    <t>10501020010000110</t>
  </si>
  <si>
    <t>Налог, взимаемый с налогоплательщиков, выбравших в качестве объекта налогообложения доходы, уменьшенные на величину расходов (в том числе минимальный налог, зачисляемый в бюджеты субъектов Российской Федерации)</t>
  </si>
  <si>
    <t>10501021010000110</t>
  </si>
  <si>
    <t>Единый налог на вмененный доход для отдельных видов деятельности</t>
  </si>
  <si>
    <t>10502000020000110</t>
  </si>
  <si>
    <t>10502010020000110</t>
  </si>
  <si>
    <t>Единый сельскохозяйственный налог</t>
  </si>
  <si>
    <t>10503000010000110</t>
  </si>
  <si>
    <t>10503010010000110</t>
  </si>
  <si>
    <t>Налог, взимаемый в связи с применением патентной системы налогообложения</t>
  </si>
  <si>
    <t>10504000020000110</t>
  </si>
  <si>
    <t>Налог, взимаемый в связи с применением патентной системы налогообложения, зачисляемый в бюджеты городских округов</t>
  </si>
  <si>
    <t>10504010020000110</t>
  </si>
  <si>
    <t>НАЛОГИ НА ИМУЩЕСТВО</t>
  </si>
  <si>
    <t>10600000000000000</t>
  </si>
  <si>
    <t>Налог на имущество физических лиц</t>
  </si>
  <si>
    <t>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</si>
  <si>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округов</t>
  </si>
  <si>
    <t>10601020040000110</t>
  </si>
  <si>
    <t>Транспортный налог</t>
  </si>
  <si>
    <t>10604000020000110</t>
  </si>
  <si>
    <t>Транспортный налог с организаций</t>
  </si>
  <si>
    <t>10604011020000110</t>
  </si>
  <si>
    <t>Транспортный налог с физических лиц</t>
  </si>
  <si>
    <t>10604012020000110</t>
  </si>
  <si>
    <t>Земельный налог</t>
  </si>
  <si>
    <t>10606000000000110</t>
  </si>
  <si>
    <t>Земельный налог с организаций</t>
  </si>
  <si>
    <t>10606030000000110</t>
  </si>
  <si>
    <t>Земельный налог с организаций, обладающих земельным участком, расположенным в границах городских округов</t>
  </si>
  <si>
    <t>10606032040000110</t>
  </si>
  <si>
    <t>Земельный налог с физических лиц</t>
  </si>
  <si>
    <t>10606040000000110</t>
  </si>
  <si>
    <t>Земельный налог с физических лиц, обладающих земельным участком, расположенным в границах городских округов</t>
  </si>
  <si>
    <t>10606042040000110</t>
  </si>
  <si>
    <t>ГОСУДАРСТВЕННАЯ ПОШЛИНА</t>
  </si>
  <si>
    <t>10800000000000000</t>
  </si>
  <si>
    <t>Государственная пошлина по делам, рассматриваемым в судах общей юрисдикции, мировыми судьями</t>
  </si>
  <si>
    <t>10803000010000110</t>
  </si>
  <si>
    <t>Государственная пошлина по делам, рассматриваемым в судах общей юрисдикции, мировыми судьями (за исключением Верховного Суда Российской Федерации)</t>
  </si>
  <si>
    <t>10803010010000110</t>
  </si>
  <si>
    <t>ДОХОДЫ ОТ ИСПОЛЬЗОВАНИЯ ИМУЩЕСТВА, НАХОДЯЩЕГОСЯ В ГОСУДАРСТВЕННОЙ И МУНИЦИПАЛЬНОЙ СОБСТВЕННОСТИ</t>
  </si>
  <si>
    <t>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</si>
  <si>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</si>
  <si>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</si>
  <si>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</si>
  <si>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</si>
  <si>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округов, а также средства от продажи права на заключение договоров аренды указанных земельных участков</t>
  </si>
  <si>
    <t>11105012040000120</t>
  </si>
  <si>
    <t>Доходы, получаемые в виде арендной платы за земли после разграничения государственной собственности на землю, а также средства от продажи права на заключение договоров аренды указанных земельных участков (за исключением земельных участков бюджетных и автономных учреждений)</t>
  </si>
  <si>
    <t>11105020000000120</t>
  </si>
  <si>
    <t>Доходы, получаемые в виде арендной платы, а также средства от продажи права на заключение договоров аренды за земли, находящиеся в собственности городских округов (за исключением земельных участков муниципальных бюджетных и автономных учреждений)</t>
  </si>
  <si>
    <t>11105024040000120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</si>
  <si>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</si>
  <si>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11105070000000120</t>
  </si>
  <si>
    <t>Доходы от сдачи в аренду имущества, составляющего казну городских округов (за исключением земельных участков)</t>
  </si>
  <si>
    <t>11105074040000120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</si>
  <si>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</si>
  <si>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</si>
  <si>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</si>
  <si>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11109040000000120</t>
  </si>
  <si>
    <t>Прочие поступления от использования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</si>
  <si>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11109044040000120</t>
  </si>
  <si>
    <t>ПЛАТЕЖИ ПРИ ПОЛЬЗОВАНИИ ПРИРОДНЫМИ РЕСУРСАМИ</t>
  </si>
  <si>
    <t>11200000000000000</t>
  </si>
  <si>
    <t>Плата за негативное воздействие на окружающую среду</t>
  </si>
  <si>
    <t>11201000010000120</t>
  </si>
  <si>
    <t>Плата за выбросы загрязняющих веществ в атмосферный воздух стационарными объектами 7</t>
  </si>
  <si>
    <t>11201010010000120</t>
  </si>
  <si>
    <t>Плата за сбросы загрязняющих веществ в водные объекты</t>
  </si>
  <si>
    <t>11201030010000120</t>
  </si>
  <si>
    <t>Плата за размещение отходов производства и потребления</t>
  </si>
  <si>
    <t>11201040010000120</t>
  </si>
  <si>
    <t>Плата за размещение отходов производства</t>
  </si>
  <si>
    <t>11201041010000120</t>
  </si>
  <si>
    <t>ДОХОДЫ ОТ ОКАЗАНИЯ ПЛАТНЫХ УСЛУГ И КОМПЕНСАЦИИ ЗАТРАТ ГОСУДАРСТВА</t>
  </si>
  <si>
    <t>11300000000000000</t>
  </si>
  <si>
    <t>Доходы от оказания платных услуг (работ)</t>
  </si>
  <si>
    <t>11301000000000130</t>
  </si>
  <si>
    <t>Прочие доходы от оказания платных услуг (работ)</t>
  </si>
  <si>
    <t>11301990000000130</t>
  </si>
  <si>
    <t>Прочие доходы от оказания платных услуг (работ) получателями средств бюджетов городских округов</t>
  </si>
  <si>
    <t>11301994040000130</t>
  </si>
  <si>
    <t>Доходы от компенсации затрат государства</t>
  </si>
  <si>
    <t>11302000000000130</t>
  </si>
  <si>
    <t>Прочие доходы от компенсации затрат государства</t>
  </si>
  <si>
    <t>11302990000000130</t>
  </si>
  <si>
    <t>Прочие доходы от компенсации затрат бюджетов городских округов</t>
  </si>
  <si>
    <t>11302994040000130</t>
  </si>
  <si>
    <t>ДОХОДЫ ОТ ПРОДАЖИ МАТЕРИАЛЬНЫХ И НЕМАТЕРИАЛЬНЫХ АКТИВОВ</t>
  </si>
  <si>
    <t>11400000000000000</t>
  </si>
  <si>
    <t>Доходы от продажи квартир</t>
  </si>
  <si>
    <t>11401000000000410</t>
  </si>
  <si>
    <t>Доходы от продажи квартир, находящихся в собственности городских округов</t>
  </si>
  <si>
    <t>11401040040000410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</si>
  <si>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</si>
  <si>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11402000000000000</t>
  </si>
  <si>
    <t>Доходы от реализации имущества, находящегося в собственности городских округов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</si>
  <si>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11402040040000410</t>
  </si>
  <si>
    <t>Доходы от реализации иного имущества, находящегося в собственности городских округов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</si>
  <si>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11402043040000410</t>
  </si>
  <si>
    <t>ШТРАФЫ, САНКЦИИ, ВОЗМЕЩЕНИЕ УЩЕРБА</t>
  </si>
  <si>
    <t>11600000000000000</t>
  </si>
  <si>
    <t>Административные штрафы, установленные Кодексом Российской Федерации об административных правонарушениях</t>
  </si>
  <si>
    <t>11601000010000140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</si>
  <si>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</t>
  </si>
  <si>
    <t>11601050010000140</t>
  </si>
  <si>
    <t>Административные штрафы, установленные Главой 5 Кодекса Российской Федерации об административных правонарушениях, за административные правонарушения, посягающие на права граждан, налагаемые мировыми судьями, комиссиями по делам несовершеннолетних и защите их прав</t>
  </si>
  <si>
    <t>11601053010000140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</si>
  <si>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</t>
  </si>
  <si>
    <t>11601060010000140</t>
  </si>
  <si>
    <t>Административные штрафы, установленные Главой 6 Кодекса Российской Федерации об административных правонарушениях, за административные правонарушения, посягающие на здоровье, санитарно-эпидемиологическое благополучие населения и общественную нравственность, налагаемые мировыми судьями, комиссиями по делам несовершеннолетних и защите их прав</t>
  </si>
  <si>
    <t>11601063010000140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</si>
  <si>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</si>
  <si>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</si>
  <si>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налагаемые мировыми судьями, комиссиями по делам несовершеннолетних и защите их прав</t>
  </si>
  <si>
    <t>11601073010000140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</si>
  <si>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</t>
  </si>
  <si>
    <t>11601140010000140</t>
  </si>
  <si>
    <t>Административные штрафы, установленные Главой 14 Кодекса Российской Федерации об административных правонарушениях, за административные правонарушения в области предпринимательской деятельности и деятельности саморегулируемых организаций, налагаемые мировыми судьями, комиссиями по делам несовершеннолетних и защите их прав</t>
  </si>
  <si>
    <t>11601143010000140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</si>
  <si>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</t>
  </si>
  <si>
    <t>11601150010000140</t>
  </si>
  <si>
    <t>Административные штрафы, установленные Главой 15 Кодекса Российской Федерации об административных правонарушениях, за административные правонарушения в области финансов, налогов и сборов, страхования, рынка ценных бумаг (за исключением штрафов, указанных в пункте 6 статьи 46 Бюджетного кодекса Российской Федерации), налагаемые мировыми судьями, комиссиями по делам несовершеннолетних и защите их прав</t>
  </si>
  <si>
    <t>11601153010000140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</si>
  <si>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</t>
  </si>
  <si>
    <t>11601170010000140</t>
  </si>
  <si>
    <t>Административные штрафы, установленные Главой 17 Кодекса Российской Федерации об административных правонарушениях, за административные правонарушения, посягающие на институты государственной власти, налагаемые мировыми судьями, комиссиями по делам несовершеннолетних и защите их прав</t>
  </si>
  <si>
    <t>11601173010000140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</si>
  <si>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</t>
  </si>
  <si>
    <t>11601190010000140</t>
  </si>
  <si>
    <t>Административные штрафы, установленные Главой 19 Кодекса Российской Федерации об административных правонарушениях, за административные правонарушения против порядка управления, налагаемые мировыми судьями, комиссиями по делам несовершеннолетних и защите их прав</t>
  </si>
  <si>
    <t>11601193010000140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</si>
  <si>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</t>
  </si>
  <si>
    <t>11601200010000140</t>
  </si>
  <si>
    <t>Административные штрафы, установленные Главой 20 Кодекса Российской Федерации об административных правонарушениях, за административные правонарушения, посягающие на общественный порядок и общественную безопасность, налагаемые мировыми судьями, комиссиями по делам несовершеннолетних и защите их прав</t>
  </si>
  <si>
    <t>11601203010000140</t>
  </si>
  <si>
    <t>Административные штрафы, установленные законами субъектов Российской Федерации об административных правонарушениях</t>
  </si>
  <si>
    <t>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</si>
  <si>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</si>
  <si>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</si>
  <si>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</si>
  <si>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11607000010000140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</si>
  <si>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</si>
  <si>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</si>
  <si>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округа</t>
  </si>
  <si>
    <t>11607090040000140</t>
  </si>
  <si>
    <t>Платежи в целях возмещения причиненного ущерба (убытков)</t>
  </si>
  <si>
    <t>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</si>
  <si>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</si>
  <si>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</si>
  <si>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</si>
  <si>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11610123010000140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</si>
  <si>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федеральный бюджет и бюджет муниципального образования по нормативам, действовавшим в 2019 году</t>
  </si>
  <si>
    <t>11610129010000140</t>
  </si>
  <si>
    <t>ПРОЧИЕ НЕНАЛОГОВЫЕ ДОХОДЫ</t>
  </si>
  <si>
    <t>11700000000000000</t>
  </si>
  <si>
    <t>Невыясненные поступления</t>
  </si>
  <si>
    <t>11701000000000180</t>
  </si>
  <si>
    <t>Невыясненные поступления, зачисляемые в бюджеты городских округов</t>
  </si>
  <si>
    <t>11701040040000180</t>
  </si>
  <si>
    <t>Прочие неналоговые доходы</t>
  </si>
  <si>
    <t>11705000000000180</t>
  </si>
  <si>
    <t>Прочие неналоговые доходы бюджетов городских округов</t>
  </si>
  <si>
    <t>11705040040000180</t>
  </si>
  <si>
    <t>БЕЗВОЗМЕЗДНЫЕ ПОСТУПЛЕНИЯ</t>
  </si>
  <si>
    <t>20000000000000000</t>
  </si>
  <si>
    <t>БЕЗВОЗМЕЗДНЫЕ ПОСТУПЛЕНИЯ ОТ ДРУГИХ БЮДЖЕТОВ БЮДЖЕТНОЙ СИСТЕМЫ РОССИЙСКОЙ ФЕДЕРАЦИИ</t>
  </si>
  <si>
    <t>20200000000000000</t>
  </si>
  <si>
    <t>Дотации бюджетам бюджетной системы Российской Федерации</t>
  </si>
  <si>
    <t>20210000000000150</t>
  </si>
  <si>
    <t>Дотации на выравнивание бюджетной обеспеченности</t>
  </si>
  <si>
    <t>20215001000000150</t>
  </si>
  <si>
    <t>Дотации бюджетам городских округов на выравнивание бюджетной обеспеченности из бюджета субъекта Российской Федерации</t>
  </si>
  <si>
    <t>20215001040000150</t>
  </si>
  <si>
    <t>Субсидии бюджетам бюджетной системы Российской Федерации (межбюджетные субсидии)</t>
  </si>
  <si>
    <t>20220000000000150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</si>
  <si>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</si>
  <si>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20220299000000150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</si>
  <si>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средств, поступивших от государственной корпорации - Фонда содействия реформированию жилищно-коммунального хозяйства</t>
  </si>
  <si>
    <t>20220299040000150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</si>
  <si>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</si>
  <si>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20220302000000150</t>
  </si>
  <si>
    <t>Субсидии бюджетам городских округов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</si>
  <si>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20220302040000150</t>
  </si>
  <si>
    <t>Прочие субсидии</t>
  </si>
  <si>
    <t>20229999000000150</t>
  </si>
  <si>
    <t>Прочие субсидии бюджетам городских округов</t>
  </si>
  <si>
    <t>20229999040000150</t>
  </si>
  <si>
    <t>Субвенции бюджетам бюджетной системы Российской Федерации</t>
  </si>
  <si>
    <t>20230000000000150</t>
  </si>
  <si>
    <t>Субвенции бюджетам муниципальных образований на обеспечение мер социальной поддержки реабилитированных лиц и лиц, признанных пострадавшими от политических репрессий</t>
  </si>
  <si>
    <t>20230013000000150</t>
  </si>
  <si>
    <t>Субвенции бюджетам городских округов на обеспечение мер социальной поддержки реабилитированных лиц и лиц, признанных пострадавшими от политических репрессий</t>
  </si>
  <si>
    <t>20230013040000150</t>
  </si>
  <si>
    <t>Субвенции местным бюджетам на выполнение передаваемых полномочий субъектов Российской Федерации</t>
  </si>
  <si>
    <t>20230024000000150</t>
  </si>
  <si>
    <t>Субвенции бюджетам городских округов на выполнение передаваемых полномочий субъектов Российской Федерации</t>
  </si>
  <si>
    <t>20230024040000150</t>
  </si>
  <si>
    <t>Субвенции бюджетам на содержание ребенка в семье опекуна и приемной семье, а также вознаграждение, причитающееся приемному родителю</t>
  </si>
  <si>
    <t>20230027000000150</t>
  </si>
  <si>
    <t>Субвенции бюджетам городских округов на содержание ребенка в семье опекуна и приемной семье, а также вознаграждение, причитающееся приемному родителю</t>
  </si>
  <si>
    <t>20230027040000150</t>
  </si>
  <si>
    <t>Субвенции бюджетам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</si>
  <si>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20230029000000150</t>
  </si>
  <si>
    <t>Субвенции бюджетам городских округов на компенсацию части платы, взимаемой с родителей (законных представителей) за присмотр и уход за детьми, посещающими образовательные организации, реализующие образовательные программы дошкольного образования</t>
  </si>
  <si>
    <t>20230029040000150</t>
  </si>
  <si>
    <t>Субвенции бюджетам на осуществление полномочий по обеспечению жильем отдельных категорий граждан, установленных Федеральным законом от 12 января 1995 года N 5-ФЗ "О ветеранах</t>
  </si>
  <si>
    <t>20235135000000150</t>
  </si>
  <si>
    <t>Субвенции бюджетам городских округов на осуществление полномочий по обеспечению жильем отдельных категорий граждан, установленных Федеральным законом от 12 января 1995 года N 5-ФЗ "О ветеранах</t>
  </si>
  <si>
    <t>20235135040000150</t>
  </si>
  <si>
    <t>Субвенции бюджетам на выплату единовременного пособия при всех формах устройства детей, лишенных родительского попечения, в семью</t>
  </si>
  <si>
    <t>20235260000000150</t>
  </si>
  <si>
    <t>Субвенции бюджетам городских округов на выплату единовременного пособия при всех формах устройства детей, лишенных родительского попечения, в семью</t>
  </si>
  <si>
    <t>20235260040000150</t>
  </si>
  <si>
    <t>Субвенции бюджетам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</si>
  <si>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>20235270000000150</t>
  </si>
  <si>
    <t>Субвенции бюджетам городских округов на выплату единовременного пособия беременной жене военнослужащего, проходящего военную службу по призыву, а также ежемесячного пособия на ребенка военнослужащего, проходящего военную службу по призыву</t>
  </si>
  <si>
    <t>20235270040000150</t>
  </si>
  <si>
    <t>Субвенции бюджетам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</si>
  <si>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20235280000000150</t>
  </si>
  <si>
    <t>Субвенции бюджетам городских округов на выплату инвалидам компенсаций страховых премий по договорам обязательного страхования гражданской ответственности владельцев транспортных средств</t>
  </si>
  <si>
    <t>20235280040000150</t>
  </si>
  <si>
    <t>Субвенции бюджетам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</si>
  <si>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20235380000000150</t>
  </si>
  <si>
    <t>Субвенции бюджетам городских округов на выплату государственных пособий лицам, не подлежащим обязательному социальному страхованию на случай временной нетрудоспособности и в связи с материнством, и лицам, уволенным в связи с ликвидацией организаций (прекращением деятельности, полномочий физическими лицами)</t>
  </si>
  <si>
    <t>20235380040000150</t>
  </si>
  <si>
    <t>Субвенции бюджетам на осуществление ежемесячной выплаты в связи с рождением (усыновлением) первого ребенка</t>
  </si>
  <si>
    <t>20235573000000150</t>
  </si>
  <si>
    <t>Субвенции бюджетам городских округов на выполнение полномочий Российской Федерации по осуществлению ежемесячной выплаты в связи с рождением (усыновлением) первого ребенка</t>
  </si>
  <si>
    <t>20235573040000150</t>
  </si>
  <si>
    <t>ПРОЧИЕ БЕЗВОЗМЕЗДНЫЕ ПОСТУПЛЕНИЯ</t>
  </si>
  <si>
    <t>20700000000000000</t>
  </si>
  <si>
    <t>Прочие безвозмездные поступления в бюджеты городских округов</t>
  </si>
  <si>
    <t>20704000040000150</t>
  </si>
  <si>
    <t>20704050040000150</t>
  </si>
  <si>
    <t>ВОЗВРАТ ОСТАТКОВ СУБСИДИЙ, СУБВЕНЦИЙ И ИНЫХ МЕЖБЮДЖЕТНЫХ ТРАНСФЕРТОВ, ИМЕЮЩИХ ЦЕЛЕВОЕ НАЗНАЧЕНИЕ, ПРОШЛЫХ ЛЕТ</t>
  </si>
  <si>
    <t>21900000000000000</t>
  </si>
  <si>
    <t>Возврат остатков субсидий, субвенций и иных межбюджетных трансфертов, имеющих целевое назначение, прошлых лет из бюджетов городских округов</t>
  </si>
  <si>
    <t>21900000040000150</t>
  </si>
  <si>
    <t>Возврат остатков субвенций на оплату жилищно-коммунальных услуг отдельным категориям граждан из бюджетов городских округов</t>
  </si>
  <si>
    <t>21935250040000150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</si>
  <si>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округов</t>
  </si>
  <si>
    <t>21960010040000150</t>
  </si>
  <si>
    <t>Наименование 
показателя</t>
  </si>
  <si>
    <t>Код дохода по бюджетной классификации</t>
  </si>
  <si>
    <t>исполнено за 1 квартал 2020 года</t>
  </si>
  <si>
    <t>Приложение 1</t>
  </si>
  <si>
    <t>от______________   №_____________</t>
  </si>
  <si>
    <t>тыс. рублей</t>
  </si>
  <si>
    <t>ДОХОДЫ БЮДЖЕТА МУНИЦИПАЛЬНОГО ОБРАЗОВАНИЯ - ОСИННИКОВСКИЙ ГОРОДСКОЙ ОКРУГ ЗА 1 КВАРТАЛ 2020 ГОДА</t>
  </si>
  <si>
    <t>Обеспечение государственных гарантий реализации прав граждан на получение общедоступного и бесплатного дошкольного образования в муниципальных дошкольных образовательных организациях</t>
  </si>
  <si>
    <t>Обеспечение деятельности по содержанию организаций для детей-сирот и детей, оставшихся без попечения родителей</t>
  </si>
  <si>
    <t>Обеспечение государственных гарантий реализации прав граждан на получение общедоступного и бесплатного дошкольного, начального  общего, основного общего, среднего (полного) общего образования и дополнительного образования детей в муниципальных общеобразовательных организациях</t>
  </si>
  <si>
    <t>Организация и осуществление деятельности по опеке и попечительству, осуществление контроля за использованием и сохранностью жилых помещений, нанимателями или членами семей нанимателей по договорам социального найма либо собственниками которых являются дети-сироты и дети, оставшиеся без попечения родителей, за обеспечением надлежащего санитарного и технического состояния жилых помещений, а также осуществления контроля за распоряжением ими</t>
  </si>
  <si>
    <t xml:space="preserve">Обеспечение деятельности (оказание услуг) специализированных учреждений для несовершеннолетних, нуждающихся в социальной реабилитации, иных учреждений и служб, предоставляющих социальные услуги несовершеннолетним и их семьям </t>
  </si>
  <si>
    <t>Меры социальной поддержки работников муниципальных учреждений социального обслуживания в виде пособий и компенсации в соответствии с Законом Кемеровской области от 30 октября 2007 года № 132-ОЗ «О мерах социальной поддержки работников муниципальных учреждений социального обслуживания</t>
  </si>
  <si>
    <t>Социальное обслуживание граждан, достигших возраста 18 лет, признанных нуждающимися в социальном обслуживании, за исключением государственного полномочия по социальному обслуживанию граждан пожилого возраста и инвалидов, граждан, находящихся в трудной жизненной ситуации, в государственных организациях социального обслуживания</t>
  </si>
  <si>
    <t xml:space="preserve">Обеспечение детей-сирот и детей, оставшихся без попечения родителей, одеждой, обувью, единовременным денежным пособием при выпуске из общеобразовательных организаций </t>
  </si>
  <si>
    <t xml:space="preserve">Обеспечение зачисления денежных средств для детей-сирот и детей, оставшихся без попечения родителей, на специальные накопительные банковские счета </t>
  </si>
  <si>
    <t>Предоставление бесплатного проезда отдельным категориям обучающихся</t>
  </si>
  <si>
    <t xml:space="preserve">Ежемесячные денежные выплаты отдельным категориям граждан, воспитывающих детей в возрасте от 1,5 до 7 лет в соответствии с Законом Кемеровской области от 10 декабря 2007 года № 162-ОЗ «О ежемесячной денежной выплате отдельным категориям граждан, воспитывающих детей в возрасте от 1,5 до 7 лет» </t>
  </si>
  <si>
    <t xml:space="preserve">Меры социальной поддержки многодетных семей в соответствии с Законом Кемеровской области от 14 ноября 2005 года № 123-ОЗ «О мерах социальной поддержки многодетных семей в Кемеровской области» </t>
  </si>
  <si>
    <t xml:space="preserve">Обеспечение мер социальной поддержки ветеранов труда в соответствии с Законом Кемеровской области от 20 декабря 2004 года № 105-ОЗ «О мерах социальной поддержки отдельной категории ветеранов Великой Отечественной войны и ветеранов труда» </t>
  </si>
  <si>
    <t xml:space="preserve">Меры социальной поддержки отдельных категорий многодетных матерей в соответствии с Законом Кемеровской области от 8 апреля 2008 года № 14-ОЗ «О мерах социальной поддержки отдельных категорий многодетных матерей» </t>
  </si>
  <si>
    <t>Меры социальной поддержки отдельных категорий граждан в соответствии с Законом Кемеровской области от 27 января 2005 года "15-ОЗ "О мерах социальной поддержки отдельных категорий граждан"</t>
  </si>
  <si>
    <t>Обеспечение мер социальной поддержки по оплате проезда отдельными видами транспорта в соответствии с Законом Кемеровской области от 28 декабря 2016 года № 97-ОЗ "О мерах социальной поддержки по оплате проезда отдельными видами транспорта".</t>
  </si>
  <si>
    <t xml:space="preserve">Государственная социальная помощь малоимущим семьям и малоимущим одиноко проживающим гражданам в соответствии с Законом Кемеровской области от 8 декабря 2005 года № 140-ОЗ «О государственной социальной помощи малоимущим семьям и малоимущим одиноко проживающим гражданам» 
</t>
  </si>
  <si>
    <t>Выплата социального пособия на погребение и возмещение расходов по гарантированному перечню услуг по погребению в соответствии с Законом Кемеровской области от 7 декабря 2018 года № 104-ОЗ «О некоторых вопросах в сфере погребения и похоронного дела в Кемеровской области»</t>
  </si>
  <si>
    <t xml:space="preserve">Социальная поддержка и социальное обслуживание населения в части содержания органов местного самоуправления 
</t>
  </si>
  <si>
    <t>Социальная поддержка работников образовательных организаций и участников образовательного процесса</t>
  </si>
  <si>
    <t>Обеспечение образовательной деятельности образовательных организаций по адаптированным общеобразовательным программам</t>
  </si>
  <si>
    <t>к Постановлению администрации Осинниковскогогородского округа</t>
  </si>
</sst>
</file>

<file path=xl/styles.xml><?xml version="1.0" encoding="utf-8"?>
<styleSheet xmlns="http://schemas.openxmlformats.org/spreadsheetml/2006/main">
  <numFmts count="3">
    <numFmt numFmtId="164" formatCode="#\ ##0.00"/>
    <numFmt numFmtId="165" formatCode="#,##0.0"/>
    <numFmt numFmtId="166" formatCode="0.0"/>
  </numFmts>
  <fonts count="8">
    <font>
      <sz val="11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2"/>
      <color rgb="FF000000"/>
      <name val="Arial"/>
      <family val="2"/>
    </font>
    <font>
      <sz val="10"/>
      <color rgb="FF000000"/>
      <name val="Times New Roman"/>
      <family val="1"/>
      <charset val="204"/>
    </font>
    <font>
      <sz val="10"/>
      <color rgb="FF000000"/>
      <name val="Arial"/>
      <family val="2"/>
    </font>
    <font>
      <b/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4" fillId="0" borderId="0">
      <alignment horizontal="center" wrapText="1"/>
    </xf>
    <xf numFmtId="0" fontId="6" fillId="0" borderId="0"/>
    <xf numFmtId="0" fontId="5" fillId="0" borderId="0">
      <alignment vertical="top" wrapText="1"/>
    </xf>
  </cellStyleXfs>
  <cellXfs count="36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NumberFormat="1" applyAlignment="1">
      <alignment wrapText="1"/>
    </xf>
    <xf numFmtId="0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2" fillId="2" borderId="0" xfId="0" applyNumberFormat="1" applyFont="1" applyFill="1" applyAlignment="1">
      <alignment wrapText="1"/>
    </xf>
    <xf numFmtId="0" fontId="2" fillId="2" borderId="0" xfId="0" applyFont="1" applyFill="1"/>
    <xf numFmtId="0" fontId="3" fillId="2" borderId="0" xfId="0" applyFont="1" applyFill="1" applyBorder="1" applyAlignment="1">
      <alignment horizontal="right"/>
    </xf>
    <xf numFmtId="165" fontId="5" fillId="2" borderId="0" xfId="2" applyNumberFormat="1" applyFont="1" applyFill="1" applyProtection="1"/>
    <xf numFmtId="0" fontId="3" fillId="2" borderId="0" xfId="0" applyFont="1" applyFill="1" applyBorder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66" fontId="0" fillId="0" borderId="0" xfId="0" applyNumberFormat="1"/>
    <xf numFmtId="0" fontId="1" fillId="0" borderId="1" xfId="0" applyNumberFormat="1" applyFont="1" applyBorder="1" applyAlignment="1">
      <alignment wrapText="1"/>
    </xf>
    <xf numFmtId="49" fontId="1" fillId="0" borderId="1" xfId="0" applyNumberFormat="1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center" vertical="center"/>
    </xf>
    <xf numFmtId="166" fontId="1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wrapText="1"/>
    </xf>
    <xf numFmtId="49" fontId="2" fillId="0" borderId="1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6" fontId="2" fillId="0" borderId="1" xfId="0" applyNumberFormat="1" applyFont="1" applyBorder="1" applyAlignment="1">
      <alignment horizontal="center" vertical="center"/>
    </xf>
    <xf numFmtId="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164" fontId="1" fillId="0" borderId="1" xfId="0" applyNumberFormat="1" applyFont="1" applyBorder="1" applyAlignment="1">
      <alignment horizontal="right" vertical="center"/>
    </xf>
    <xf numFmtId="166" fontId="1" fillId="0" borderId="1" xfId="0" applyNumberFormat="1" applyFont="1" applyBorder="1" applyAlignment="1">
      <alignment vertical="center"/>
    </xf>
    <xf numFmtId="164" fontId="2" fillId="0" borderId="1" xfId="0" applyNumberFormat="1" applyFont="1" applyBorder="1" applyAlignment="1">
      <alignment horizontal="right" vertical="center"/>
    </xf>
    <xf numFmtId="166" fontId="2" fillId="0" borderId="1" xfId="0" applyNumberFormat="1" applyFont="1" applyBorder="1" applyAlignment="1">
      <alignment vertical="center"/>
    </xf>
    <xf numFmtId="0" fontId="2" fillId="2" borderId="1" xfId="0" applyNumberFormat="1" applyFont="1" applyFill="1" applyBorder="1" applyAlignment="1">
      <alignment wrapText="1"/>
    </xf>
    <xf numFmtId="49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166" fontId="2" fillId="2" borderId="1" xfId="0" applyNumberFormat="1" applyFont="1" applyFill="1" applyBorder="1" applyAlignment="1">
      <alignment horizontal="center" vertical="center"/>
    </xf>
    <xf numFmtId="0" fontId="0" fillId="2" borderId="0" xfId="0" applyFill="1"/>
    <xf numFmtId="0" fontId="3" fillId="2" borderId="0" xfId="0" applyFont="1" applyFill="1" applyBorder="1" applyAlignment="1" applyProtection="1">
      <alignment horizontal="right" wrapText="1"/>
      <protection locked="0"/>
    </xf>
    <xf numFmtId="0" fontId="5" fillId="2" borderId="0" xfId="1" applyFont="1" applyFill="1" applyBorder="1" applyAlignment="1">
      <alignment horizontal="right" wrapText="1"/>
    </xf>
    <xf numFmtId="0" fontId="7" fillId="2" borderId="0" xfId="2" applyNumberFormat="1" applyFont="1" applyFill="1" applyAlignment="1" applyProtection="1">
      <alignment horizontal="center" wrapText="1"/>
    </xf>
    <xf numFmtId="0" fontId="2" fillId="2" borderId="0" xfId="0" applyFont="1" applyFill="1" applyAlignment="1">
      <alignment horizontal="center" wrapText="1"/>
    </xf>
  </cellXfs>
  <cellStyles count="4">
    <cellStyle name="xl27" xfId="2"/>
    <cellStyle name="xl36" xfId="1"/>
    <cellStyle name="Обычный" xfId="0" builtinId="0"/>
    <cellStyle name="Обычный 4" xf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175"/>
  <sheetViews>
    <sheetView tabSelected="1" workbookViewId="0">
      <selection activeCell="D9" sqref="D9"/>
    </sheetView>
  </sheetViews>
  <sheetFormatPr defaultRowHeight="14.4"/>
  <cols>
    <col min="1" max="1" width="59.88671875" style="2" customWidth="1"/>
    <col min="2" max="2" width="27.77734375" style="1" customWidth="1"/>
    <col min="3" max="3" width="13.21875" hidden="1" customWidth="1"/>
    <col min="4" max="4" width="13.109375" customWidth="1"/>
  </cols>
  <sheetData>
    <row r="1" spans="1:5" s="7" customFormat="1" ht="23.4" customHeight="1">
      <c r="A1" s="6"/>
      <c r="B1" s="32" t="s">
        <v>292</v>
      </c>
      <c r="C1" s="32"/>
      <c r="D1" s="32"/>
    </row>
    <row r="2" spans="1:5" s="7" customFormat="1" ht="23.4" customHeight="1">
      <c r="A2" s="6"/>
      <c r="B2" s="32" t="s">
        <v>317</v>
      </c>
      <c r="C2" s="32"/>
      <c r="D2" s="32"/>
    </row>
    <row r="3" spans="1:5" s="7" customFormat="1" ht="22.2" customHeight="1">
      <c r="A3" s="33" t="s">
        <v>293</v>
      </c>
      <c r="B3" s="33"/>
      <c r="C3" s="33"/>
      <c r="D3" s="33"/>
    </row>
    <row r="4" spans="1:5" s="7" customFormat="1" ht="39" customHeight="1">
      <c r="A4" s="8"/>
      <c r="B4" s="10"/>
      <c r="C4" s="8"/>
      <c r="D4" s="8"/>
    </row>
    <row r="5" spans="1:5" s="7" customFormat="1" ht="13.8">
      <c r="A5" s="34" t="s">
        <v>295</v>
      </c>
      <c r="B5" s="35"/>
      <c r="C5" s="35"/>
      <c r="D5" s="35"/>
    </row>
    <row r="6" spans="1:5" s="7" customFormat="1" ht="13.8">
      <c r="A6" s="35"/>
      <c r="B6" s="35"/>
      <c r="C6" s="35"/>
      <c r="D6" s="35"/>
    </row>
    <row r="7" spans="1:5" s="7" customFormat="1" ht="13.8">
      <c r="A7" s="6"/>
      <c r="B7" s="11"/>
      <c r="D7" s="9" t="s">
        <v>294</v>
      </c>
    </row>
    <row r="8" spans="1:5" ht="55.2">
      <c r="A8" s="3" t="s">
        <v>289</v>
      </c>
      <c r="B8" s="4" t="s">
        <v>290</v>
      </c>
      <c r="C8" s="4" t="s">
        <v>0</v>
      </c>
      <c r="D8" s="5" t="s">
        <v>291</v>
      </c>
    </row>
    <row r="9" spans="1:5">
      <c r="A9" s="13" t="s">
        <v>1</v>
      </c>
      <c r="B9" s="14" t="s">
        <v>2</v>
      </c>
      <c r="C9" s="15">
        <v>375803014.11000001</v>
      </c>
      <c r="D9" s="16">
        <f>D10+D115</f>
        <v>375802.96174</v>
      </c>
    </row>
    <row r="10" spans="1:5">
      <c r="A10" s="13" t="s">
        <v>3</v>
      </c>
      <c r="B10" s="14" t="s">
        <v>4</v>
      </c>
      <c r="C10" s="15">
        <v>88469059.299999997</v>
      </c>
      <c r="D10" s="16">
        <f>D11+D17+D27+D39+D50+D53+D64+D70+D77+D83+D110</f>
        <v>88469.061740000019</v>
      </c>
      <c r="E10" s="12"/>
    </row>
    <row r="11" spans="1:5">
      <c r="A11" s="13" t="s">
        <v>5</v>
      </c>
      <c r="B11" s="14" t="s">
        <v>6</v>
      </c>
      <c r="C11" s="15">
        <v>61696667.990000002</v>
      </c>
      <c r="D11" s="16">
        <f>D12</f>
        <v>61696.7</v>
      </c>
    </row>
    <row r="12" spans="1:5">
      <c r="A12" s="17" t="s">
        <v>7</v>
      </c>
      <c r="B12" s="18" t="s">
        <v>8</v>
      </c>
      <c r="C12" s="19">
        <v>61696667.990000002</v>
      </c>
      <c r="D12" s="20">
        <f>D13+D14+D15+D16</f>
        <v>61696.7</v>
      </c>
    </row>
    <row r="13" spans="1:5" ht="69.599999999999994">
      <c r="A13" s="17" t="s">
        <v>9</v>
      </c>
      <c r="B13" s="18" t="s">
        <v>10</v>
      </c>
      <c r="C13" s="19">
        <v>61425728.170000002</v>
      </c>
      <c r="D13" s="20">
        <v>61425.7</v>
      </c>
    </row>
    <row r="14" spans="1:5" ht="97.2">
      <c r="A14" s="17" t="s">
        <v>11</v>
      </c>
      <c r="B14" s="18" t="s">
        <v>12</v>
      </c>
      <c r="C14" s="19">
        <v>-8921.44</v>
      </c>
      <c r="D14" s="20">
        <v>-8.9</v>
      </c>
    </row>
    <row r="15" spans="1:5" ht="42">
      <c r="A15" s="17" t="s">
        <v>13</v>
      </c>
      <c r="B15" s="18" t="s">
        <v>14</v>
      </c>
      <c r="C15" s="19">
        <v>279761.13</v>
      </c>
      <c r="D15" s="20">
        <v>279.8</v>
      </c>
    </row>
    <row r="16" spans="1:5" ht="83.4">
      <c r="A16" s="17" t="s">
        <v>15</v>
      </c>
      <c r="B16" s="18" t="s">
        <v>16</v>
      </c>
      <c r="C16" s="19">
        <v>100.13</v>
      </c>
      <c r="D16" s="20">
        <v>0.1</v>
      </c>
    </row>
    <row r="17" spans="1:4" ht="42">
      <c r="A17" s="13" t="s">
        <v>17</v>
      </c>
      <c r="B17" s="14" t="s">
        <v>18</v>
      </c>
      <c r="C17" s="15">
        <v>2137909.2200000002</v>
      </c>
      <c r="D17" s="16">
        <f>D18</f>
        <v>2137.9</v>
      </c>
    </row>
    <row r="18" spans="1:4" ht="28.2">
      <c r="A18" s="17" t="s">
        <v>19</v>
      </c>
      <c r="B18" s="18" t="s">
        <v>20</v>
      </c>
      <c r="C18" s="19">
        <v>2137909.2200000002</v>
      </c>
      <c r="D18" s="20">
        <f>D19+D21+D23+D25</f>
        <v>2137.9</v>
      </c>
    </row>
    <row r="19" spans="1:4" ht="69.599999999999994">
      <c r="A19" s="17" t="s">
        <v>21</v>
      </c>
      <c r="B19" s="18" t="s">
        <v>22</v>
      </c>
      <c r="C19" s="19">
        <v>970226.68</v>
      </c>
      <c r="D19" s="20">
        <v>970.2</v>
      </c>
    </row>
    <row r="20" spans="1:4" ht="97.2">
      <c r="A20" s="17" t="s">
        <v>23</v>
      </c>
      <c r="B20" s="18" t="s">
        <v>24</v>
      </c>
      <c r="C20" s="19">
        <v>970226.68</v>
      </c>
      <c r="D20" s="20">
        <v>970.2</v>
      </c>
    </row>
    <row r="21" spans="1:4" ht="83.4">
      <c r="A21" s="17" t="s">
        <v>25</v>
      </c>
      <c r="B21" s="18" t="s">
        <v>26</v>
      </c>
      <c r="C21" s="19">
        <v>6324.89</v>
      </c>
      <c r="D21" s="20">
        <v>6.3</v>
      </c>
    </row>
    <row r="22" spans="1:4" ht="111">
      <c r="A22" s="17" t="s">
        <v>27</v>
      </c>
      <c r="B22" s="18" t="s">
        <v>28</v>
      </c>
      <c r="C22" s="19">
        <v>6324.89</v>
      </c>
      <c r="D22" s="20">
        <v>6.3</v>
      </c>
    </row>
    <row r="23" spans="1:4" ht="69.599999999999994">
      <c r="A23" s="17" t="s">
        <v>29</v>
      </c>
      <c r="B23" s="18" t="s">
        <v>30</v>
      </c>
      <c r="C23" s="19">
        <v>1361764.77</v>
      </c>
      <c r="D23" s="20">
        <v>1361.8</v>
      </c>
    </row>
    <row r="24" spans="1:4" ht="97.2">
      <c r="A24" s="17" t="s">
        <v>31</v>
      </c>
      <c r="B24" s="18" t="s">
        <v>32</v>
      </c>
      <c r="C24" s="19">
        <v>1361764.77</v>
      </c>
      <c r="D24" s="20">
        <v>1361.8</v>
      </c>
    </row>
    <row r="25" spans="1:4" ht="69.599999999999994">
      <c r="A25" s="17" t="s">
        <v>33</v>
      </c>
      <c r="B25" s="18" t="s">
        <v>34</v>
      </c>
      <c r="C25" s="19">
        <v>-200407.12</v>
      </c>
      <c r="D25" s="20">
        <v>-200.4</v>
      </c>
    </row>
    <row r="26" spans="1:4" ht="97.2">
      <c r="A26" s="17" t="s">
        <v>35</v>
      </c>
      <c r="B26" s="18" t="s">
        <v>36</v>
      </c>
      <c r="C26" s="19">
        <v>-200407.12</v>
      </c>
      <c r="D26" s="20">
        <v>-200.4</v>
      </c>
    </row>
    <row r="27" spans="1:4">
      <c r="A27" s="13" t="s">
        <v>37</v>
      </c>
      <c r="B27" s="14" t="s">
        <v>38</v>
      </c>
      <c r="C27" s="15">
        <v>8825842.0800000001</v>
      </c>
      <c r="D27" s="16">
        <f>D28+D33+D35+D37</f>
        <v>8825.9</v>
      </c>
    </row>
    <row r="28" spans="1:4" ht="28.2">
      <c r="A28" s="17" t="s">
        <v>39</v>
      </c>
      <c r="B28" s="18" t="s">
        <v>40</v>
      </c>
      <c r="C28" s="19">
        <v>3382364.53</v>
      </c>
      <c r="D28" s="20">
        <f>3382.4</f>
        <v>3382.4</v>
      </c>
    </row>
    <row r="29" spans="1:4" ht="28.2">
      <c r="A29" s="17" t="s">
        <v>41</v>
      </c>
      <c r="B29" s="18" t="s">
        <v>42</v>
      </c>
      <c r="C29" s="19">
        <v>2973602.82</v>
      </c>
      <c r="D29" s="20">
        <f>D30</f>
        <v>2973.6</v>
      </c>
    </row>
    <row r="30" spans="1:4" ht="28.2">
      <c r="A30" s="17" t="s">
        <v>41</v>
      </c>
      <c r="B30" s="18" t="s">
        <v>43</v>
      </c>
      <c r="C30" s="19">
        <v>2973602.82</v>
      </c>
      <c r="D30" s="20">
        <v>2973.6</v>
      </c>
    </row>
    <row r="31" spans="1:4" ht="42">
      <c r="A31" s="17" t="s">
        <v>44</v>
      </c>
      <c r="B31" s="18" t="s">
        <v>45</v>
      </c>
      <c r="C31" s="19">
        <v>408761.71</v>
      </c>
      <c r="D31" s="20">
        <f>D32</f>
        <v>408.8</v>
      </c>
    </row>
    <row r="32" spans="1:4" ht="55.8">
      <c r="A32" s="17" t="s">
        <v>46</v>
      </c>
      <c r="B32" s="18" t="s">
        <v>47</v>
      </c>
      <c r="C32" s="19">
        <v>408761.71</v>
      </c>
      <c r="D32" s="20">
        <v>408.8</v>
      </c>
    </row>
    <row r="33" spans="1:4" ht="28.2">
      <c r="A33" s="17" t="s">
        <v>48</v>
      </c>
      <c r="B33" s="18" t="s">
        <v>49</v>
      </c>
      <c r="C33" s="19">
        <v>5133156.17</v>
      </c>
      <c r="D33" s="20">
        <f>D34</f>
        <v>5133.2</v>
      </c>
    </row>
    <row r="34" spans="1:4" ht="28.2">
      <c r="A34" s="17" t="s">
        <v>48</v>
      </c>
      <c r="B34" s="18" t="s">
        <v>50</v>
      </c>
      <c r="C34" s="19">
        <v>5133156.17</v>
      </c>
      <c r="D34" s="20">
        <v>5133.2</v>
      </c>
    </row>
    <row r="35" spans="1:4">
      <c r="A35" s="17" t="s">
        <v>51</v>
      </c>
      <c r="B35" s="18" t="s">
        <v>52</v>
      </c>
      <c r="C35" s="19">
        <v>-9561</v>
      </c>
      <c r="D35" s="20">
        <f>D36</f>
        <v>-9.6</v>
      </c>
    </row>
    <row r="36" spans="1:4">
      <c r="A36" s="17" t="s">
        <v>51</v>
      </c>
      <c r="B36" s="18" t="s">
        <v>53</v>
      </c>
      <c r="C36" s="19">
        <v>-9561</v>
      </c>
      <c r="D36" s="20">
        <v>-9.6</v>
      </c>
    </row>
    <row r="37" spans="1:4" ht="28.2">
      <c r="A37" s="17" t="s">
        <v>54</v>
      </c>
      <c r="B37" s="18" t="s">
        <v>55</v>
      </c>
      <c r="C37" s="19">
        <v>319882.38</v>
      </c>
      <c r="D37" s="20">
        <f>D38</f>
        <v>319.89999999999998</v>
      </c>
    </row>
    <row r="38" spans="1:4" ht="28.2">
      <c r="A38" s="17" t="s">
        <v>56</v>
      </c>
      <c r="B38" s="18" t="s">
        <v>57</v>
      </c>
      <c r="C38" s="19">
        <v>319882.38</v>
      </c>
      <c r="D38" s="20">
        <v>319.89999999999998</v>
      </c>
    </row>
    <row r="39" spans="1:4">
      <c r="A39" s="13" t="s">
        <v>58</v>
      </c>
      <c r="B39" s="14" t="s">
        <v>59</v>
      </c>
      <c r="C39" s="15">
        <v>6182849.9000000004</v>
      </c>
      <c r="D39" s="16">
        <f>D40+D42+D45</f>
        <v>6182.8617400000003</v>
      </c>
    </row>
    <row r="40" spans="1:4">
      <c r="A40" s="17" t="s">
        <v>60</v>
      </c>
      <c r="B40" s="18" t="s">
        <v>61</v>
      </c>
      <c r="C40" s="19">
        <v>1904107.88</v>
      </c>
      <c r="D40" s="20">
        <v>1904.1</v>
      </c>
    </row>
    <row r="41" spans="1:4" ht="42">
      <c r="A41" s="17" t="s">
        <v>62</v>
      </c>
      <c r="B41" s="18" t="s">
        <v>63</v>
      </c>
      <c r="C41" s="19">
        <v>1904107.88</v>
      </c>
      <c r="D41" s="20">
        <f>C41/1000</f>
        <v>1904.1078799999998</v>
      </c>
    </row>
    <row r="42" spans="1:4">
      <c r="A42" s="17" t="s">
        <v>64</v>
      </c>
      <c r="B42" s="18" t="s">
        <v>65</v>
      </c>
      <c r="C42" s="19">
        <v>169132.85</v>
      </c>
      <c r="D42" s="20">
        <v>169.1</v>
      </c>
    </row>
    <row r="43" spans="1:4">
      <c r="A43" s="17" t="s">
        <v>66</v>
      </c>
      <c r="B43" s="18" t="s">
        <v>67</v>
      </c>
      <c r="C43" s="19">
        <v>92242.08</v>
      </c>
      <c r="D43" s="20">
        <f>C43/1000</f>
        <v>92.242080000000001</v>
      </c>
    </row>
    <row r="44" spans="1:4">
      <c r="A44" s="17" t="s">
        <v>68</v>
      </c>
      <c r="B44" s="18" t="s">
        <v>69</v>
      </c>
      <c r="C44" s="19">
        <v>76890.77</v>
      </c>
      <c r="D44" s="20">
        <f>C44/1000</f>
        <v>76.890770000000003</v>
      </c>
    </row>
    <row r="45" spans="1:4">
      <c r="A45" s="17" t="s">
        <v>70</v>
      </c>
      <c r="B45" s="18" t="s">
        <v>71</v>
      </c>
      <c r="C45" s="19">
        <v>4109609.17</v>
      </c>
      <c r="D45" s="20">
        <f>D46+D48</f>
        <v>4109.6617400000005</v>
      </c>
    </row>
    <row r="46" spans="1:4">
      <c r="A46" s="17" t="s">
        <v>72</v>
      </c>
      <c r="B46" s="18" t="s">
        <v>73</v>
      </c>
      <c r="C46" s="19">
        <v>3742761.74</v>
      </c>
      <c r="D46" s="20">
        <f>C46/1000</f>
        <v>3742.7617400000004</v>
      </c>
    </row>
    <row r="47" spans="1:4" ht="28.2">
      <c r="A47" s="17" t="s">
        <v>74</v>
      </c>
      <c r="B47" s="18" t="s">
        <v>75</v>
      </c>
      <c r="C47" s="19">
        <v>3742761.74</v>
      </c>
      <c r="D47" s="20">
        <f>C47/1000</f>
        <v>3742.7617400000004</v>
      </c>
    </row>
    <row r="48" spans="1:4">
      <c r="A48" s="17" t="s">
        <v>76</v>
      </c>
      <c r="B48" s="18" t="s">
        <v>77</v>
      </c>
      <c r="C48" s="19">
        <v>366847.43</v>
      </c>
      <c r="D48" s="20">
        <v>366.9</v>
      </c>
    </row>
    <row r="49" spans="1:4" ht="28.2">
      <c r="A49" s="17" t="s">
        <v>78</v>
      </c>
      <c r="B49" s="18" t="s">
        <v>79</v>
      </c>
      <c r="C49" s="19">
        <v>366847.43</v>
      </c>
      <c r="D49" s="20">
        <v>366.9</v>
      </c>
    </row>
    <row r="50" spans="1:4">
      <c r="A50" s="13" t="s">
        <v>80</v>
      </c>
      <c r="B50" s="14" t="s">
        <v>81</v>
      </c>
      <c r="C50" s="15">
        <v>1946115.92</v>
      </c>
      <c r="D50" s="16">
        <f>D51</f>
        <v>1946.1</v>
      </c>
    </row>
    <row r="51" spans="1:4" ht="28.2">
      <c r="A51" s="17" t="s">
        <v>82</v>
      </c>
      <c r="B51" s="18" t="s">
        <v>83</v>
      </c>
      <c r="C51" s="19">
        <v>1946115.92</v>
      </c>
      <c r="D51" s="20">
        <f>D52</f>
        <v>1946.1</v>
      </c>
    </row>
    <row r="52" spans="1:4" ht="42">
      <c r="A52" s="17" t="s">
        <v>84</v>
      </c>
      <c r="B52" s="18" t="s">
        <v>85</v>
      </c>
      <c r="C52" s="19">
        <v>1946115.92</v>
      </c>
      <c r="D52" s="20">
        <v>1946.1</v>
      </c>
    </row>
    <row r="53" spans="1:4" ht="42">
      <c r="A53" s="13" t="s">
        <v>86</v>
      </c>
      <c r="B53" s="14" t="s">
        <v>87</v>
      </c>
      <c r="C53" s="15">
        <v>6187535.1200000001</v>
      </c>
      <c r="D53" s="16">
        <f>D54+D61+D57+D59</f>
        <v>6187.5</v>
      </c>
    </row>
    <row r="54" spans="1:4" ht="83.4">
      <c r="A54" s="17" t="s">
        <v>88</v>
      </c>
      <c r="B54" s="18" t="s">
        <v>89</v>
      </c>
      <c r="C54" s="19">
        <v>5747210.3200000003</v>
      </c>
      <c r="D54" s="20">
        <f>D55</f>
        <v>5471.2</v>
      </c>
    </row>
    <row r="55" spans="1:4" ht="55.8">
      <c r="A55" s="17" t="s">
        <v>90</v>
      </c>
      <c r="B55" s="18" t="s">
        <v>91</v>
      </c>
      <c r="C55" s="19">
        <v>5471145.8600000003</v>
      </c>
      <c r="D55" s="20">
        <f>D56</f>
        <v>5471.2</v>
      </c>
    </row>
    <row r="56" spans="1:4" ht="69.599999999999994">
      <c r="A56" s="17" t="s">
        <v>92</v>
      </c>
      <c r="B56" s="18" t="s">
        <v>93</v>
      </c>
      <c r="C56" s="19">
        <v>5471145.8600000003</v>
      </c>
      <c r="D56" s="20">
        <v>5471.2</v>
      </c>
    </row>
    <row r="57" spans="1:4" ht="69.599999999999994">
      <c r="A57" s="17" t="s">
        <v>94</v>
      </c>
      <c r="B57" s="18" t="s">
        <v>95</v>
      </c>
      <c r="C57" s="19">
        <v>79338.64</v>
      </c>
      <c r="D57" s="20">
        <v>79.3</v>
      </c>
    </row>
    <row r="58" spans="1:4" ht="69.599999999999994">
      <c r="A58" s="17" t="s">
        <v>96</v>
      </c>
      <c r="B58" s="18" t="s">
        <v>97</v>
      </c>
      <c r="C58" s="19">
        <v>79338.64</v>
      </c>
      <c r="D58" s="20">
        <v>79.3</v>
      </c>
    </row>
    <row r="59" spans="1:4" ht="42">
      <c r="A59" s="17" t="s">
        <v>98</v>
      </c>
      <c r="B59" s="18" t="s">
        <v>99</v>
      </c>
      <c r="C59" s="19">
        <v>196725.82</v>
      </c>
      <c r="D59" s="20">
        <f>D60</f>
        <v>196.7</v>
      </c>
    </row>
    <row r="60" spans="1:4" ht="28.2">
      <c r="A60" s="17" t="s">
        <v>100</v>
      </c>
      <c r="B60" s="18" t="s">
        <v>101</v>
      </c>
      <c r="C60" s="19">
        <v>196725.82</v>
      </c>
      <c r="D60" s="20">
        <v>196.7</v>
      </c>
    </row>
    <row r="61" spans="1:4" ht="69.599999999999994">
      <c r="A61" s="17" t="s">
        <v>102</v>
      </c>
      <c r="B61" s="18" t="s">
        <v>103</v>
      </c>
      <c r="C61" s="19">
        <v>440324.8</v>
      </c>
      <c r="D61" s="20">
        <v>440.3</v>
      </c>
    </row>
    <row r="62" spans="1:4" ht="69.599999999999994">
      <c r="A62" s="17" t="s">
        <v>104</v>
      </c>
      <c r="B62" s="18" t="s">
        <v>105</v>
      </c>
      <c r="C62" s="19">
        <v>440324.8</v>
      </c>
      <c r="D62" s="20">
        <f>D63</f>
        <v>440.3</v>
      </c>
    </row>
    <row r="63" spans="1:4" ht="69.599999999999994">
      <c r="A63" s="17" t="s">
        <v>106</v>
      </c>
      <c r="B63" s="18" t="s">
        <v>107</v>
      </c>
      <c r="C63" s="19">
        <v>440324.8</v>
      </c>
      <c r="D63" s="20">
        <v>440.3</v>
      </c>
    </row>
    <row r="64" spans="1:4" ht="28.2">
      <c r="A64" s="13" t="s">
        <v>108</v>
      </c>
      <c r="B64" s="14" t="s">
        <v>109</v>
      </c>
      <c r="C64" s="15">
        <v>704141.61</v>
      </c>
      <c r="D64" s="16">
        <f>D65</f>
        <v>704.1</v>
      </c>
    </row>
    <row r="65" spans="1:4">
      <c r="A65" s="17" t="s">
        <v>110</v>
      </c>
      <c r="B65" s="18" t="s">
        <v>111</v>
      </c>
      <c r="C65" s="19">
        <v>704141.61</v>
      </c>
      <c r="D65" s="20">
        <f>D66+D67+D68</f>
        <v>704.1</v>
      </c>
    </row>
    <row r="66" spans="1:4" ht="28.2">
      <c r="A66" s="17" t="s">
        <v>112</v>
      </c>
      <c r="B66" s="18" t="s">
        <v>113</v>
      </c>
      <c r="C66" s="19">
        <v>531829.15</v>
      </c>
      <c r="D66" s="20">
        <v>531.79999999999995</v>
      </c>
    </row>
    <row r="67" spans="1:4">
      <c r="A67" s="17" t="s">
        <v>114</v>
      </c>
      <c r="B67" s="18" t="s">
        <v>115</v>
      </c>
      <c r="C67" s="19">
        <v>57159.83</v>
      </c>
      <c r="D67" s="20">
        <v>57.2</v>
      </c>
    </row>
    <row r="68" spans="1:4">
      <c r="A68" s="17" t="s">
        <v>116</v>
      </c>
      <c r="B68" s="18" t="s">
        <v>117</v>
      </c>
      <c r="C68" s="19">
        <v>115152.63</v>
      </c>
      <c r="D68" s="20">
        <v>115.1</v>
      </c>
    </row>
    <row r="69" spans="1:4">
      <c r="A69" s="17" t="s">
        <v>118</v>
      </c>
      <c r="B69" s="18" t="s">
        <v>119</v>
      </c>
      <c r="C69" s="19">
        <v>115152.63</v>
      </c>
      <c r="D69" s="20">
        <v>115.1</v>
      </c>
    </row>
    <row r="70" spans="1:4" ht="28.2">
      <c r="A70" s="13" t="s">
        <v>120</v>
      </c>
      <c r="B70" s="14" t="s">
        <v>121</v>
      </c>
      <c r="C70" s="15">
        <v>112146.61</v>
      </c>
      <c r="D70" s="16">
        <f>D71+D74</f>
        <v>112.10000000000001</v>
      </c>
    </row>
    <row r="71" spans="1:4">
      <c r="A71" s="17" t="s">
        <v>122</v>
      </c>
      <c r="B71" s="18" t="s">
        <v>123</v>
      </c>
      <c r="C71" s="19">
        <v>1748</v>
      </c>
      <c r="D71" s="20">
        <f>D72</f>
        <v>1.7</v>
      </c>
    </row>
    <row r="72" spans="1:4">
      <c r="A72" s="17" t="s">
        <v>124</v>
      </c>
      <c r="B72" s="18" t="s">
        <v>125</v>
      </c>
      <c r="C72" s="19">
        <v>1748</v>
      </c>
      <c r="D72" s="20">
        <f>D73</f>
        <v>1.7</v>
      </c>
    </row>
    <row r="73" spans="1:4" ht="28.2">
      <c r="A73" s="17" t="s">
        <v>126</v>
      </c>
      <c r="B73" s="18" t="s">
        <v>127</v>
      </c>
      <c r="C73" s="19">
        <v>1748</v>
      </c>
      <c r="D73" s="20">
        <v>1.7</v>
      </c>
    </row>
    <row r="74" spans="1:4">
      <c r="A74" s="17" t="s">
        <v>128</v>
      </c>
      <c r="B74" s="18" t="s">
        <v>129</v>
      </c>
      <c r="C74" s="19">
        <v>110398.61</v>
      </c>
      <c r="D74" s="20">
        <f>D75</f>
        <v>110.4</v>
      </c>
    </row>
    <row r="75" spans="1:4">
      <c r="A75" s="17" t="s">
        <v>130</v>
      </c>
      <c r="B75" s="18" t="s">
        <v>131</v>
      </c>
      <c r="C75" s="19">
        <v>110398.61</v>
      </c>
      <c r="D75" s="20">
        <f>D76</f>
        <v>110.4</v>
      </c>
    </row>
    <row r="76" spans="1:4" ht="28.2">
      <c r="A76" s="17" t="s">
        <v>132</v>
      </c>
      <c r="B76" s="18" t="s">
        <v>133</v>
      </c>
      <c r="C76" s="19">
        <v>110398.61</v>
      </c>
      <c r="D76" s="20">
        <v>110.4</v>
      </c>
    </row>
    <row r="77" spans="1:4" ht="28.2">
      <c r="A77" s="13" t="s">
        <v>134</v>
      </c>
      <c r="B77" s="14" t="s">
        <v>135</v>
      </c>
      <c r="C77" s="15">
        <v>69307</v>
      </c>
      <c r="D77" s="16">
        <f>D78+D80</f>
        <v>69.3</v>
      </c>
    </row>
    <row r="78" spans="1:4">
      <c r="A78" s="17" t="s">
        <v>136</v>
      </c>
      <c r="B78" s="18" t="s">
        <v>137</v>
      </c>
      <c r="C78" s="19">
        <v>12562</v>
      </c>
      <c r="D78" s="20">
        <f>D79</f>
        <v>12.6</v>
      </c>
    </row>
    <row r="79" spans="1:4" ht="28.2">
      <c r="A79" s="17" t="s">
        <v>138</v>
      </c>
      <c r="B79" s="18" t="s">
        <v>139</v>
      </c>
      <c r="C79" s="19">
        <v>12562</v>
      </c>
      <c r="D79" s="20">
        <v>12.6</v>
      </c>
    </row>
    <row r="80" spans="1:4" ht="69.599999999999994">
      <c r="A80" s="17" t="s">
        <v>140</v>
      </c>
      <c r="B80" s="18" t="s">
        <v>141</v>
      </c>
      <c r="C80" s="19">
        <v>56745</v>
      </c>
      <c r="D80" s="20">
        <f>D81</f>
        <v>56.7</v>
      </c>
    </row>
    <row r="81" spans="1:4" ht="83.4">
      <c r="A81" s="17" t="s">
        <v>142</v>
      </c>
      <c r="B81" s="18" t="s">
        <v>143</v>
      </c>
      <c r="C81" s="19">
        <v>56745</v>
      </c>
      <c r="D81" s="20">
        <f>D82</f>
        <v>56.7</v>
      </c>
    </row>
    <row r="82" spans="1:4" ht="83.4">
      <c r="A82" s="17" t="s">
        <v>144</v>
      </c>
      <c r="B82" s="18" t="s">
        <v>145</v>
      </c>
      <c r="C82" s="19">
        <v>56745</v>
      </c>
      <c r="D82" s="20">
        <v>56.7</v>
      </c>
    </row>
    <row r="83" spans="1:4">
      <c r="A83" s="13" t="s">
        <v>146</v>
      </c>
      <c r="B83" s="14" t="s">
        <v>147</v>
      </c>
      <c r="C83" s="15">
        <v>473267.93</v>
      </c>
      <c r="D83" s="16">
        <f>D84+D101+D103+D106</f>
        <v>473.3</v>
      </c>
    </row>
    <row r="84" spans="1:4" ht="28.2">
      <c r="A84" s="17" t="s">
        <v>148</v>
      </c>
      <c r="B84" s="18" t="s">
        <v>149</v>
      </c>
      <c r="C84" s="19">
        <v>12400</v>
      </c>
      <c r="D84" s="20">
        <f>D85+D87+D89+D91+D93+D97+D100+D95-D94</f>
        <v>12.4</v>
      </c>
    </row>
    <row r="85" spans="1:4" ht="55.8">
      <c r="A85" s="17" t="s">
        <v>150</v>
      </c>
      <c r="B85" s="18" t="s">
        <v>151</v>
      </c>
      <c r="C85" s="19">
        <v>250</v>
      </c>
      <c r="D85" s="20">
        <f>D86</f>
        <v>0.2</v>
      </c>
    </row>
    <row r="86" spans="1:4" ht="69.599999999999994">
      <c r="A86" s="17" t="s">
        <v>152</v>
      </c>
      <c r="B86" s="18" t="s">
        <v>153</v>
      </c>
      <c r="C86" s="19">
        <v>250</v>
      </c>
      <c r="D86" s="20">
        <v>0.2</v>
      </c>
    </row>
    <row r="87" spans="1:4" ht="69.599999999999994">
      <c r="A87" s="17" t="s">
        <v>154</v>
      </c>
      <c r="B87" s="18" t="s">
        <v>155</v>
      </c>
      <c r="C87" s="19">
        <v>750</v>
      </c>
      <c r="D87" s="20">
        <f>D88</f>
        <v>0.8</v>
      </c>
    </row>
    <row r="88" spans="1:4" ht="83.4">
      <c r="A88" s="17" t="s">
        <v>156</v>
      </c>
      <c r="B88" s="18" t="s">
        <v>157</v>
      </c>
      <c r="C88" s="19">
        <v>750</v>
      </c>
      <c r="D88" s="20">
        <v>0.8</v>
      </c>
    </row>
    <row r="89" spans="1:4" ht="55.8">
      <c r="A89" s="17" t="s">
        <v>158</v>
      </c>
      <c r="B89" s="18" t="s">
        <v>159</v>
      </c>
      <c r="C89" s="19">
        <v>750</v>
      </c>
      <c r="D89" s="20">
        <f>D90</f>
        <v>0.8</v>
      </c>
    </row>
    <row r="90" spans="1:4" ht="69.599999999999994">
      <c r="A90" s="17" t="s">
        <v>160</v>
      </c>
      <c r="B90" s="18" t="s">
        <v>161</v>
      </c>
      <c r="C90" s="19">
        <v>750</v>
      </c>
      <c r="D90" s="20">
        <v>0.8</v>
      </c>
    </row>
    <row r="91" spans="1:4" ht="69.599999999999994">
      <c r="A91" s="17" t="s">
        <v>162</v>
      </c>
      <c r="B91" s="18" t="s">
        <v>163</v>
      </c>
      <c r="C91" s="19">
        <v>2750</v>
      </c>
      <c r="D91" s="20">
        <f>D92</f>
        <v>2.8</v>
      </c>
    </row>
    <row r="92" spans="1:4" ht="83.4">
      <c r="A92" s="17" t="s">
        <v>164</v>
      </c>
      <c r="B92" s="18" t="s">
        <v>165</v>
      </c>
      <c r="C92" s="19">
        <v>2750</v>
      </c>
      <c r="D92" s="20">
        <v>2.8</v>
      </c>
    </row>
    <row r="93" spans="1:4" ht="55.8">
      <c r="A93" s="17" t="s">
        <v>166</v>
      </c>
      <c r="B93" s="18" t="s">
        <v>167</v>
      </c>
      <c r="C93" s="19">
        <v>150</v>
      </c>
      <c r="D93" s="20">
        <f>D94</f>
        <v>0.1</v>
      </c>
    </row>
    <row r="94" spans="1:4" ht="111">
      <c r="A94" s="17" t="s">
        <v>168</v>
      </c>
      <c r="B94" s="18" t="s">
        <v>169</v>
      </c>
      <c r="C94" s="19">
        <v>150</v>
      </c>
      <c r="D94" s="20">
        <v>0.1</v>
      </c>
    </row>
    <row r="95" spans="1:4" ht="55.8">
      <c r="A95" s="17" t="s">
        <v>170</v>
      </c>
      <c r="B95" s="18" t="s">
        <v>171</v>
      </c>
      <c r="C95" s="19">
        <v>250</v>
      </c>
      <c r="D95" s="20">
        <f>D96</f>
        <v>0.3</v>
      </c>
    </row>
    <row r="96" spans="1:4" ht="83.4">
      <c r="A96" s="17" t="s">
        <v>172</v>
      </c>
      <c r="B96" s="18" t="s">
        <v>173</v>
      </c>
      <c r="C96" s="19">
        <v>250</v>
      </c>
      <c r="D96" s="20">
        <v>0.3</v>
      </c>
    </row>
    <row r="97" spans="1:4" ht="55.8">
      <c r="A97" s="17" t="s">
        <v>174</v>
      </c>
      <c r="B97" s="18" t="s">
        <v>175</v>
      </c>
      <c r="C97" s="19">
        <v>5500</v>
      </c>
      <c r="D97" s="21">
        <f>D98</f>
        <v>5.5</v>
      </c>
    </row>
    <row r="98" spans="1:4" ht="69.599999999999994">
      <c r="A98" s="17" t="s">
        <v>176</v>
      </c>
      <c r="B98" s="18" t="s">
        <v>177</v>
      </c>
      <c r="C98" s="19">
        <v>5500</v>
      </c>
      <c r="D98" s="21">
        <v>5.5</v>
      </c>
    </row>
    <row r="99" spans="1:4" ht="55.8">
      <c r="A99" s="17" t="s">
        <v>178</v>
      </c>
      <c r="B99" s="18" t="s">
        <v>179</v>
      </c>
      <c r="C99" s="19">
        <v>2000</v>
      </c>
      <c r="D99" s="22">
        <f>D100</f>
        <v>2</v>
      </c>
    </row>
    <row r="100" spans="1:4" ht="83.4">
      <c r="A100" s="17" t="s">
        <v>180</v>
      </c>
      <c r="B100" s="18" t="s">
        <v>181</v>
      </c>
      <c r="C100" s="19">
        <v>2000</v>
      </c>
      <c r="D100" s="22">
        <v>2</v>
      </c>
    </row>
    <row r="101" spans="1:4" ht="28.2">
      <c r="A101" s="17" t="s">
        <v>182</v>
      </c>
      <c r="B101" s="18" t="s">
        <v>183</v>
      </c>
      <c r="C101" s="19">
        <v>7300</v>
      </c>
      <c r="D101" s="21">
        <f>D102</f>
        <v>7.3</v>
      </c>
    </row>
    <row r="102" spans="1:4" ht="42">
      <c r="A102" s="17" t="s">
        <v>184</v>
      </c>
      <c r="B102" s="18" t="s">
        <v>185</v>
      </c>
      <c r="C102" s="19">
        <v>7300</v>
      </c>
      <c r="D102" s="21">
        <v>7.3</v>
      </c>
    </row>
    <row r="103" spans="1:4" ht="97.2">
      <c r="A103" s="17" t="s">
        <v>186</v>
      </c>
      <c r="B103" s="18" t="s">
        <v>187</v>
      </c>
      <c r="C103" s="19">
        <v>545.54999999999995</v>
      </c>
      <c r="D103" s="21">
        <f>D104</f>
        <v>0.5</v>
      </c>
    </row>
    <row r="104" spans="1:4" ht="69.599999999999994">
      <c r="A104" s="17" t="s">
        <v>188</v>
      </c>
      <c r="B104" s="18" t="s">
        <v>189</v>
      </c>
      <c r="C104" s="19">
        <v>545.54999999999995</v>
      </c>
      <c r="D104" s="20">
        <f>D105</f>
        <v>0.5</v>
      </c>
    </row>
    <row r="105" spans="1:4" ht="69.599999999999994">
      <c r="A105" s="17" t="s">
        <v>190</v>
      </c>
      <c r="B105" s="18" t="s">
        <v>191</v>
      </c>
      <c r="C105" s="19">
        <v>545.54999999999995</v>
      </c>
      <c r="D105" s="20">
        <v>0.5</v>
      </c>
    </row>
    <row r="106" spans="1:4">
      <c r="A106" s="17" t="s">
        <v>192</v>
      </c>
      <c r="B106" s="18" t="s">
        <v>193</v>
      </c>
      <c r="C106" s="19">
        <v>453022.38</v>
      </c>
      <c r="D106" s="20">
        <f>D107</f>
        <v>453.1</v>
      </c>
    </row>
    <row r="107" spans="1:4" ht="69.599999999999994">
      <c r="A107" s="17" t="s">
        <v>194</v>
      </c>
      <c r="B107" s="18" t="s">
        <v>195</v>
      </c>
      <c r="C107" s="19">
        <v>453022.38</v>
      </c>
      <c r="D107" s="20">
        <f>D108+D109</f>
        <v>453.1</v>
      </c>
    </row>
    <row r="108" spans="1:4" ht="55.8">
      <c r="A108" s="17" t="s">
        <v>196</v>
      </c>
      <c r="B108" s="18" t="s">
        <v>197</v>
      </c>
      <c r="C108" s="19">
        <v>444966.63</v>
      </c>
      <c r="D108" s="20">
        <v>445</v>
      </c>
    </row>
    <row r="109" spans="1:4" ht="69.599999999999994">
      <c r="A109" s="17" t="s">
        <v>198</v>
      </c>
      <c r="B109" s="18" t="s">
        <v>199</v>
      </c>
      <c r="C109" s="19">
        <v>8055.75</v>
      </c>
      <c r="D109" s="20">
        <v>8.1</v>
      </c>
    </row>
    <row r="110" spans="1:4">
      <c r="A110" s="13" t="s">
        <v>200</v>
      </c>
      <c r="B110" s="14" t="s">
        <v>201</v>
      </c>
      <c r="C110" s="15">
        <v>133275.92000000001</v>
      </c>
      <c r="D110" s="16">
        <f>D111+D113</f>
        <v>133.30000000000001</v>
      </c>
    </row>
    <row r="111" spans="1:4">
      <c r="A111" s="17" t="s">
        <v>202</v>
      </c>
      <c r="B111" s="18" t="s">
        <v>203</v>
      </c>
      <c r="C111" s="19">
        <v>3906.4</v>
      </c>
      <c r="D111" s="20">
        <f>D112</f>
        <v>3.9</v>
      </c>
    </row>
    <row r="112" spans="1:4" ht="28.2">
      <c r="A112" s="17" t="s">
        <v>204</v>
      </c>
      <c r="B112" s="18" t="s">
        <v>205</v>
      </c>
      <c r="C112" s="19">
        <v>3906.4</v>
      </c>
      <c r="D112" s="20">
        <v>3.9</v>
      </c>
    </row>
    <row r="113" spans="1:4">
      <c r="A113" s="17" t="s">
        <v>206</v>
      </c>
      <c r="B113" s="18" t="s">
        <v>207</v>
      </c>
      <c r="C113" s="19">
        <v>129369.52</v>
      </c>
      <c r="D113" s="20">
        <f>D114</f>
        <v>129.4</v>
      </c>
    </row>
    <row r="114" spans="1:4">
      <c r="A114" s="17" t="s">
        <v>208</v>
      </c>
      <c r="B114" s="18" t="s">
        <v>209</v>
      </c>
      <c r="C114" s="19">
        <v>129369.52</v>
      </c>
      <c r="D114" s="20">
        <v>129.4</v>
      </c>
    </row>
    <row r="115" spans="1:4">
      <c r="A115" s="13" t="s">
        <v>210</v>
      </c>
      <c r="B115" s="14" t="s">
        <v>211</v>
      </c>
      <c r="C115" s="15">
        <v>287333954.81</v>
      </c>
      <c r="D115" s="16">
        <f>D116+D169+D172</f>
        <v>287333.89999999997</v>
      </c>
    </row>
    <row r="116" spans="1:4" ht="42">
      <c r="A116" s="13" t="s">
        <v>212</v>
      </c>
      <c r="B116" s="14" t="s">
        <v>213</v>
      </c>
      <c r="C116" s="15">
        <v>287117654.13999999</v>
      </c>
      <c r="D116" s="16">
        <f>D117+D120+D127</f>
        <v>287117.59999999998</v>
      </c>
    </row>
    <row r="117" spans="1:4">
      <c r="A117" s="17" t="s">
        <v>214</v>
      </c>
      <c r="B117" s="18" t="s">
        <v>215</v>
      </c>
      <c r="C117" s="19">
        <v>117401032</v>
      </c>
      <c r="D117" s="20">
        <f>D118</f>
        <v>117401</v>
      </c>
    </row>
    <row r="118" spans="1:4">
      <c r="A118" s="17" t="s">
        <v>216</v>
      </c>
      <c r="B118" s="18" t="s">
        <v>217</v>
      </c>
      <c r="C118" s="19">
        <v>117401032</v>
      </c>
      <c r="D118" s="20">
        <f>D119</f>
        <v>117401</v>
      </c>
    </row>
    <row r="119" spans="1:4" ht="42">
      <c r="A119" s="17" t="s">
        <v>218</v>
      </c>
      <c r="B119" s="18" t="s">
        <v>219</v>
      </c>
      <c r="C119" s="19">
        <v>117401032</v>
      </c>
      <c r="D119" s="20">
        <v>117401</v>
      </c>
    </row>
    <row r="120" spans="1:4" ht="28.2">
      <c r="A120" s="13" t="s">
        <v>220</v>
      </c>
      <c r="B120" s="14" t="s">
        <v>221</v>
      </c>
      <c r="C120" s="15">
        <v>16128064.68</v>
      </c>
      <c r="D120" s="16">
        <f>D121+D123+D125</f>
        <v>16128</v>
      </c>
    </row>
    <row r="121" spans="1:4" ht="97.2">
      <c r="A121" s="17" t="s">
        <v>222</v>
      </c>
      <c r="B121" s="18" t="s">
        <v>223</v>
      </c>
      <c r="C121" s="19">
        <v>14689499.93</v>
      </c>
      <c r="D121" s="20">
        <v>14689.5</v>
      </c>
    </row>
    <row r="122" spans="1:4" ht="97.2">
      <c r="A122" s="17" t="s">
        <v>224</v>
      </c>
      <c r="B122" s="18" t="s">
        <v>225</v>
      </c>
      <c r="C122" s="19">
        <v>14689499.93</v>
      </c>
      <c r="D122" s="20">
        <v>14689.5</v>
      </c>
    </row>
    <row r="123" spans="1:4" ht="83.4">
      <c r="A123" s="17" t="s">
        <v>226</v>
      </c>
      <c r="B123" s="18" t="s">
        <v>227</v>
      </c>
      <c r="C123" s="19">
        <v>824364.75</v>
      </c>
      <c r="D123" s="20">
        <f>D124</f>
        <v>824.3</v>
      </c>
    </row>
    <row r="124" spans="1:4" ht="83.4">
      <c r="A124" s="17" t="s">
        <v>228</v>
      </c>
      <c r="B124" s="18" t="s">
        <v>229</v>
      </c>
      <c r="C124" s="19">
        <v>824364.75</v>
      </c>
      <c r="D124" s="20">
        <v>824.3</v>
      </c>
    </row>
    <row r="125" spans="1:4">
      <c r="A125" s="17" t="s">
        <v>230</v>
      </c>
      <c r="B125" s="18" t="s">
        <v>231</v>
      </c>
      <c r="C125" s="19">
        <v>614200</v>
      </c>
      <c r="D125" s="22">
        <f>D126</f>
        <v>614.20000000000005</v>
      </c>
    </row>
    <row r="126" spans="1:4">
      <c r="A126" s="17" t="s">
        <v>232</v>
      </c>
      <c r="B126" s="18" t="s">
        <v>233</v>
      </c>
      <c r="C126" s="19">
        <v>614200</v>
      </c>
      <c r="D126" s="22">
        <v>614.20000000000005</v>
      </c>
    </row>
    <row r="127" spans="1:4" ht="28.2">
      <c r="A127" s="13" t="s">
        <v>234</v>
      </c>
      <c r="B127" s="14" t="s">
        <v>235</v>
      </c>
      <c r="C127" s="15">
        <v>153588557.46000001</v>
      </c>
      <c r="D127" s="16">
        <f>D128+D130+D157+D153+D155+D159+D161+D163+D165+D167</f>
        <v>153588.6</v>
      </c>
    </row>
    <row r="128" spans="1:4" ht="42">
      <c r="A128" s="17" t="s">
        <v>236</v>
      </c>
      <c r="B128" s="18" t="s">
        <v>237</v>
      </c>
      <c r="C128" s="19">
        <v>66197</v>
      </c>
      <c r="D128" s="20">
        <v>66.2</v>
      </c>
    </row>
    <row r="129" spans="1:6" ht="42">
      <c r="A129" s="17" t="s">
        <v>238</v>
      </c>
      <c r="B129" s="18" t="s">
        <v>239</v>
      </c>
      <c r="C129" s="19">
        <v>66197</v>
      </c>
      <c r="D129" s="20">
        <v>66.2</v>
      </c>
    </row>
    <row r="130" spans="1:6" ht="28.2">
      <c r="A130" s="17" t="s">
        <v>240</v>
      </c>
      <c r="B130" s="18" t="s">
        <v>241</v>
      </c>
      <c r="C130" s="19">
        <v>137210935.28999999</v>
      </c>
      <c r="D130" s="20">
        <f>D131</f>
        <v>137210.9</v>
      </c>
    </row>
    <row r="131" spans="1:6" ht="28.2">
      <c r="A131" s="17" t="s">
        <v>242</v>
      </c>
      <c r="B131" s="18" t="s">
        <v>243</v>
      </c>
      <c r="C131" s="19">
        <v>137210935.28999999</v>
      </c>
      <c r="D131" s="20">
        <f>D132+D133+D134+D135+D136+D137+D138+D139+D140+D141+D142+D143+D144+D145+D146+D147+D148+D149+D150+D151+D152</f>
        <v>137210.9</v>
      </c>
      <c r="E131" s="12"/>
      <c r="F131" s="12"/>
    </row>
    <row r="132" spans="1:6" s="31" customFormat="1" ht="55.8">
      <c r="A132" s="27" t="s">
        <v>296</v>
      </c>
      <c r="B132" s="28" t="s">
        <v>243</v>
      </c>
      <c r="C132" s="29"/>
      <c r="D132" s="30">
        <v>38257</v>
      </c>
    </row>
    <row r="133" spans="1:6" s="31" customFormat="1" ht="28.2">
      <c r="A133" s="27" t="s">
        <v>297</v>
      </c>
      <c r="B133" s="28" t="s">
        <v>243</v>
      </c>
      <c r="C133" s="29"/>
      <c r="D133" s="30">
        <v>7190.6</v>
      </c>
    </row>
    <row r="134" spans="1:6" s="31" customFormat="1" ht="69.599999999999994">
      <c r="A134" s="27" t="s">
        <v>298</v>
      </c>
      <c r="B134" s="28" t="s">
        <v>243</v>
      </c>
      <c r="C134" s="29"/>
      <c r="D134" s="30">
        <v>59077.2</v>
      </c>
    </row>
    <row r="135" spans="1:6" s="31" customFormat="1" ht="42">
      <c r="A135" s="27" t="s">
        <v>316</v>
      </c>
      <c r="B135" s="28" t="s">
        <v>243</v>
      </c>
      <c r="C135" s="29"/>
      <c r="D135" s="30">
        <v>765.6</v>
      </c>
    </row>
    <row r="136" spans="1:6" s="31" customFormat="1" ht="124.8">
      <c r="A136" s="27" t="s">
        <v>299</v>
      </c>
      <c r="B136" s="28" t="s">
        <v>243</v>
      </c>
      <c r="C136" s="29"/>
      <c r="D136" s="30">
        <v>541.4</v>
      </c>
    </row>
    <row r="137" spans="1:6" s="31" customFormat="1" ht="69.599999999999994">
      <c r="A137" s="27" t="s">
        <v>300</v>
      </c>
      <c r="B137" s="28" t="s">
        <v>243</v>
      </c>
      <c r="C137" s="29"/>
      <c r="D137" s="30">
        <v>3190.8</v>
      </c>
    </row>
    <row r="138" spans="1:6" s="31" customFormat="1" ht="83.4">
      <c r="A138" s="27" t="s">
        <v>301</v>
      </c>
      <c r="B138" s="28" t="s">
        <v>243</v>
      </c>
      <c r="C138" s="29"/>
      <c r="D138" s="30">
        <v>3</v>
      </c>
    </row>
    <row r="139" spans="1:6" s="31" customFormat="1" ht="83.4">
      <c r="A139" s="27" t="s">
        <v>302</v>
      </c>
      <c r="B139" s="28" t="s">
        <v>243</v>
      </c>
      <c r="C139" s="29"/>
      <c r="D139" s="30">
        <v>19506.599999999999</v>
      </c>
    </row>
    <row r="140" spans="1:6" s="31" customFormat="1" ht="42">
      <c r="A140" s="27" t="s">
        <v>303</v>
      </c>
      <c r="B140" s="28" t="s">
        <v>243</v>
      </c>
      <c r="C140" s="29"/>
      <c r="D140" s="30">
        <v>18</v>
      </c>
    </row>
    <row r="141" spans="1:6" s="31" customFormat="1" ht="42">
      <c r="A141" s="27" t="s">
        <v>304</v>
      </c>
      <c r="B141" s="28" t="s">
        <v>243</v>
      </c>
      <c r="C141" s="29"/>
      <c r="D141" s="30">
        <v>68.099999999999994</v>
      </c>
    </row>
    <row r="142" spans="1:6" s="31" customFormat="1" ht="28.2">
      <c r="A142" s="27" t="s">
        <v>305</v>
      </c>
      <c r="B142" s="28" t="s">
        <v>243</v>
      </c>
      <c r="C142" s="29"/>
      <c r="D142" s="30">
        <v>293.8</v>
      </c>
    </row>
    <row r="143" spans="1:6" s="31" customFormat="1" ht="69.599999999999994">
      <c r="A143" s="27" t="s">
        <v>306</v>
      </c>
      <c r="B143" s="28" t="s">
        <v>243</v>
      </c>
      <c r="C143" s="29"/>
      <c r="D143" s="30">
        <v>150.80000000000001</v>
      </c>
    </row>
    <row r="144" spans="1:6" s="31" customFormat="1" ht="55.8">
      <c r="A144" s="27" t="s">
        <v>307</v>
      </c>
      <c r="B144" s="28" t="s">
        <v>243</v>
      </c>
      <c r="C144" s="29"/>
      <c r="D144" s="30">
        <v>1236.2</v>
      </c>
    </row>
    <row r="145" spans="1:4" s="31" customFormat="1" ht="69.599999999999994">
      <c r="A145" s="27" t="s">
        <v>308</v>
      </c>
      <c r="B145" s="28" t="s">
        <v>243</v>
      </c>
      <c r="C145" s="29"/>
      <c r="D145" s="30">
        <v>948.1</v>
      </c>
    </row>
    <row r="146" spans="1:4" s="31" customFormat="1" ht="55.8">
      <c r="A146" s="27" t="s">
        <v>309</v>
      </c>
      <c r="B146" s="28" t="s">
        <v>243</v>
      </c>
      <c r="C146" s="29"/>
      <c r="D146" s="30">
        <v>2.4</v>
      </c>
    </row>
    <row r="147" spans="1:4" s="31" customFormat="1" ht="55.8">
      <c r="A147" s="27" t="s">
        <v>310</v>
      </c>
      <c r="B147" s="28" t="s">
        <v>243</v>
      </c>
      <c r="C147" s="29"/>
      <c r="D147" s="30">
        <v>42.7</v>
      </c>
    </row>
    <row r="148" spans="1:4" s="31" customFormat="1" ht="69.599999999999994">
      <c r="A148" s="27" t="s">
        <v>311</v>
      </c>
      <c r="B148" s="28" t="s">
        <v>243</v>
      </c>
      <c r="C148" s="29"/>
      <c r="D148" s="30">
        <v>1450.2</v>
      </c>
    </row>
    <row r="149" spans="1:4" s="31" customFormat="1" ht="83.4">
      <c r="A149" s="27" t="s">
        <v>312</v>
      </c>
      <c r="B149" s="28" t="s">
        <v>243</v>
      </c>
      <c r="C149" s="29"/>
      <c r="D149" s="30">
        <v>66.3</v>
      </c>
    </row>
    <row r="150" spans="1:4" s="31" customFormat="1" ht="69.599999999999994">
      <c r="A150" s="27" t="s">
        <v>313</v>
      </c>
      <c r="B150" s="28" t="s">
        <v>243</v>
      </c>
      <c r="C150" s="29"/>
      <c r="D150" s="30">
        <v>55.1</v>
      </c>
    </row>
    <row r="151" spans="1:4" s="31" customFormat="1" ht="42">
      <c r="A151" s="27" t="s">
        <v>314</v>
      </c>
      <c r="B151" s="28" t="s">
        <v>243</v>
      </c>
      <c r="C151" s="29"/>
      <c r="D151" s="30">
        <v>4329.2</v>
      </c>
    </row>
    <row r="152" spans="1:4" s="31" customFormat="1" ht="28.2">
      <c r="A152" s="27" t="s">
        <v>315</v>
      </c>
      <c r="B152" s="28" t="s">
        <v>243</v>
      </c>
      <c r="C152" s="29"/>
      <c r="D152" s="30">
        <v>17.8</v>
      </c>
    </row>
    <row r="153" spans="1:4" ht="42">
      <c r="A153" s="17" t="s">
        <v>244</v>
      </c>
      <c r="B153" s="18" t="s">
        <v>245</v>
      </c>
      <c r="C153" s="19">
        <v>4646714.8099999996</v>
      </c>
      <c r="D153" s="20">
        <v>4646.7</v>
      </c>
    </row>
    <row r="154" spans="1:4" ht="42">
      <c r="A154" s="17" t="s">
        <v>246</v>
      </c>
      <c r="B154" s="18" t="s">
        <v>247</v>
      </c>
      <c r="C154" s="19">
        <v>4646714.8099999996</v>
      </c>
      <c r="D154" s="20">
        <v>4646.7</v>
      </c>
    </row>
    <row r="155" spans="1:4" ht="69.599999999999994">
      <c r="A155" s="17" t="s">
        <v>248</v>
      </c>
      <c r="B155" s="18" t="s">
        <v>249</v>
      </c>
      <c r="C155" s="19">
        <v>304998.59000000003</v>
      </c>
      <c r="D155" s="20">
        <v>305</v>
      </c>
    </row>
    <row r="156" spans="1:4" ht="69.599999999999994">
      <c r="A156" s="17" t="s">
        <v>250</v>
      </c>
      <c r="B156" s="18" t="s">
        <v>251</v>
      </c>
      <c r="C156" s="19">
        <v>304998.59000000003</v>
      </c>
      <c r="D156" s="20">
        <v>305</v>
      </c>
    </row>
    <row r="157" spans="1:4" ht="55.8">
      <c r="A157" s="17" t="s">
        <v>252</v>
      </c>
      <c r="B157" s="18" t="s">
        <v>253</v>
      </c>
      <c r="C157" s="19">
        <v>654624</v>
      </c>
      <c r="D157" s="20">
        <v>654.6</v>
      </c>
    </row>
    <row r="158" spans="1:4" ht="55.8">
      <c r="A158" s="17" t="s">
        <v>254</v>
      </c>
      <c r="B158" s="18" t="s">
        <v>255</v>
      </c>
      <c r="C158" s="19">
        <v>654624</v>
      </c>
      <c r="D158" s="20">
        <v>654.6</v>
      </c>
    </row>
    <row r="159" spans="1:4" ht="42">
      <c r="A159" s="17" t="s">
        <v>256</v>
      </c>
      <c r="B159" s="18" t="s">
        <v>257</v>
      </c>
      <c r="C159" s="19">
        <v>138387.03</v>
      </c>
      <c r="D159" s="20">
        <v>138.4</v>
      </c>
    </row>
    <row r="160" spans="1:4" ht="42">
      <c r="A160" s="17" t="s">
        <v>258</v>
      </c>
      <c r="B160" s="18" t="s">
        <v>259</v>
      </c>
      <c r="C160" s="19">
        <v>138387.03</v>
      </c>
      <c r="D160" s="20">
        <v>138.4</v>
      </c>
    </row>
    <row r="161" spans="1:4" ht="55.8">
      <c r="A161" s="17" t="s">
        <v>260</v>
      </c>
      <c r="B161" s="18" t="s">
        <v>261</v>
      </c>
      <c r="C161" s="19">
        <v>69297.320000000007</v>
      </c>
      <c r="D161" s="20">
        <v>69.3</v>
      </c>
    </row>
    <row r="162" spans="1:4" ht="69.599999999999994">
      <c r="A162" s="17" t="s">
        <v>262</v>
      </c>
      <c r="B162" s="18" t="s">
        <v>263</v>
      </c>
      <c r="C162" s="19">
        <v>69297.320000000007</v>
      </c>
      <c r="D162" s="20">
        <v>2.1</v>
      </c>
    </row>
    <row r="163" spans="1:4" ht="42">
      <c r="A163" s="17" t="s">
        <v>264</v>
      </c>
      <c r="B163" s="18" t="s">
        <v>265</v>
      </c>
      <c r="C163" s="19">
        <v>2068.08</v>
      </c>
      <c r="D163" s="20">
        <v>2.1</v>
      </c>
    </row>
    <row r="164" spans="1:4" ht="55.8">
      <c r="A164" s="17" t="s">
        <v>266</v>
      </c>
      <c r="B164" s="18" t="s">
        <v>267</v>
      </c>
      <c r="C164" s="19">
        <v>2068.08</v>
      </c>
      <c r="D164" s="20">
        <v>2.1</v>
      </c>
    </row>
    <row r="165" spans="1:4" ht="83.4">
      <c r="A165" s="17" t="s">
        <v>268</v>
      </c>
      <c r="B165" s="18" t="s">
        <v>269</v>
      </c>
      <c r="C165" s="19">
        <v>5708475.0899999999</v>
      </c>
      <c r="D165" s="20">
        <v>5708.5</v>
      </c>
    </row>
    <row r="166" spans="1:4" ht="83.4">
      <c r="A166" s="17" t="s">
        <v>270</v>
      </c>
      <c r="B166" s="18" t="s">
        <v>271</v>
      </c>
      <c r="C166" s="19">
        <v>5708475.0899999999</v>
      </c>
      <c r="D166" s="20">
        <v>5708.5</v>
      </c>
    </row>
    <row r="167" spans="1:4" ht="28.2">
      <c r="A167" s="17" t="s">
        <v>272</v>
      </c>
      <c r="B167" s="18" t="s">
        <v>273</v>
      </c>
      <c r="C167" s="19">
        <v>4786860.25</v>
      </c>
      <c r="D167" s="20">
        <v>4786.8999999999996</v>
      </c>
    </row>
    <row r="168" spans="1:4" ht="55.8">
      <c r="A168" s="17" t="s">
        <v>274</v>
      </c>
      <c r="B168" s="18" t="s">
        <v>275</v>
      </c>
      <c r="C168" s="19">
        <v>4786860.25</v>
      </c>
      <c r="D168" s="20">
        <v>4786.8999999999996</v>
      </c>
    </row>
    <row r="169" spans="1:4">
      <c r="A169" s="13" t="s">
        <v>276</v>
      </c>
      <c r="B169" s="14" t="s">
        <v>277</v>
      </c>
      <c r="C169" s="15">
        <v>326699.28000000003</v>
      </c>
      <c r="D169" s="16">
        <f>D170</f>
        <v>326.7</v>
      </c>
    </row>
    <row r="170" spans="1:4" ht="28.2">
      <c r="A170" s="17" t="s">
        <v>278</v>
      </c>
      <c r="B170" s="18" t="s">
        <v>279</v>
      </c>
      <c r="C170" s="19">
        <v>326699.28000000003</v>
      </c>
      <c r="D170" s="20">
        <f>D171</f>
        <v>326.7</v>
      </c>
    </row>
    <row r="171" spans="1:4" ht="28.2">
      <c r="A171" s="17" t="s">
        <v>278</v>
      </c>
      <c r="B171" s="18" t="s">
        <v>280</v>
      </c>
      <c r="C171" s="19">
        <v>326699.28000000003</v>
      </c>
      <c r="D171" s="20">
        <v>326.7</v>
      </c>
    </row>
    <row r="172" spans="1:4" ht="42">
      <c r="A172" s="13" t="s">
        <v>281</v>
      </c>
      <c r="B172" s="14" t="s">
        <v>282</v>
      </c>
      <c r="C172" s="23">
        <v>-110398.61</v>
      </c>
      <c r="D172" s="24">
        <f>D173</f>
        <v>-110.39999999999999</v>
      </c>
    </row>
    <row r="173" spans="1:4" ht="42">
      <c r="A173" s="17" t="s">
        <v>283</v>
      </c>
      <c r="B173" s="18" t="s">
        <v>284</v>
      </c>
      <c r="C173" s="25">
        <v>-110398.61</v>
      </c>
      <c r="D173" s="26">
        <f>D174+D175</f>
        <v>-110.39999999999999</v>
      </c>
    </row>
    <row r="174" spans="1:4" ht="42">
      <c r="A174" s="17" t="s">
        <v>285</v>
      </c>
      <c r="B174" s="18" t="s">
        <v>286</v>
      </c>
      <c r="C174" s="25">
        <v>-24777.48</v>
      </c>
      <c r="D174" s="26">
        <v>-24.8</v>
      </c>
    </row>
    <row r="175" spans="1:4" ht="42">
      <c r="A175" s="17" t="s">
        <v>287</v>
      </c>
      <c r="B175" s="18" t="s">
        <v>288</v>
      </c>
      <c r="C175" s="25">
        <v>-85621.13</v>
      </c>
      <c r="D175" s="26">
        <v>-85.6</v>
      </c>
    </row>
  </sheetData>
  <autoFilter ref="C1:C175"/>
  <mergeCells count="4">
    <mergeCell ref="B1:D1"/>
    <mergeCell ref="A3:D3"/>
    <mergeCell ref="A5:D6"/>
    <mergeCell ref="B2:D2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nagornay</dc:creator>
  <cp:lastModifiedBy>nagornay</cp:lastModifiedBy>
  <cp:lastPrinted>2020-04-21T02:53:56Z</cp:lastPrinted>
  <dcterms:created xsi:type="dcterms:W3CDTF">2020-04-15T04:38:58Z</dcterms:created>
  <dcterms:modified xsi:type="dcterms:W3CDTF">2020-04-21T02:54:00Z</dcterms:modified>
</cp:coreProperties>
</file>