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14210"/>
</workbook>
</file>

<file path=xl/calcChain.xml><?xml version="1.0" encoding="utf-8"?>
<calcChain xmlns="http://schemas.openxmlformats.org/spreadsheetml/2006/main">
  <c r="D75" i="1"/>
  <c r="E75"/>
  <c r="H75"/>
  <c r="G75"/>
  <c r="F75"/>
  <c r="D74"/>
  <c r="E74"/>
  <c r="H74"/>
  <c r="G74"/>
  <c r="F74"/>
  <c r="D73"/>
  <c r="E73"/>
  <c r="H73"/>
  <c r="G73"/>
  <c r="F73"/>
  <c r="D72"/>
  <c r="E72"/>
  <c r="H72"/>
  <c r="G72"/>
  <c r="F72"/>
  <c r="D71"/>
  <c r="E71"/>
  <c r="H71"/>
  <c r="G71"/>
  <c r="F71"/>
  <c r="D70"/>
  <c r="E70"/>
  <c r="H70"/>
  <c r="G70"/>
  <c r="F70"/>
  <c r="D69"/>
  <c r="E69"/>
  <c r="H69"/>
  <c r="G69"/>
  <c r="F69"/>
  <c r="D68"/>
  <c r="E68"/>
  <c r="H68"/>
  <c r="G68"/>
  <c r="F68"/>
  <c r="D67"/>
  <c r="E67"/>
  <c r="H67"/>
  <c r="G67"/>
  <c r="F67"/>
  <c r="D66"/>
  <c r="E66"/>
  <c r="H66"/>
  <c r="G66"/>
  <c r="F66"/>
  <c r="D65"/>
  <c r="E65"/>
  <c r="H65"/>
  <c r="G65"/>
  <c r="F65"/>
  <c r="D64"/>
  <c r="E64"/>
  <c r="H64"/>
  <c r="G64"/>
  <c r="F64"/>
  <c r="D63"/>
  <c r="E63"/>
  <c r="H63"/>
  <c r="G63"/>
  <c r="F63"/>
  <c r="D62"/>
  <c r="E62"/>
  <c r="H62"/>
  <c r="G62"/>
  <c r="F62"/>
  <c r="D61"/>
  <c r="E61"/>
  <c r="H61"/>
  <c r="G61"/>
  <c r="F61"/>
  <c r="D60"/>
  <c r="E60"/>
  <c r="H60"/>
  <c r="G60"/>
  <c r="F60"/>
  <c r="D59"/>
  <c r="E59"/>
  <c r="H59"/>
  <c r="G59"/>
  <c r="F59"/>
  <c r="D58"/>
  <c r="E58"/>
  <c r="H58"/>
  <c r="G58"/>
  <c r="F58"/>
  <c r="D57"/>
  <c r="E57"/>
  <c r="H57"/>
  <c r="G57"/>
  <c r="F57"/>
  <c r="D56"/>
  <c r="E56"/>
  <c r="H56"/>
  <c r="G56"/>
  <c r="F56"/>
  <c r="D55"/>
  <c r="E55"/>
  <c r="H55"/>
  <c r="G55"/>
  <c r="F55"/>
  <c r="D54"/>
  <c r="E54"/>
  <c r="H54"/>
  <c r="G54"/>
  <c r="F54"/>
  <c r="D53"/>
  <c r="E53"/>
  <c r="H53"/>
  <c r="G53"/>
  <c r="F53"/>
  <c r="D52"/>
  <c r="E52"/>
  <c r="H52"/>
  <c r="G52"/>
  <c r="F52"/>
  <c r="D51"/>
  <c r="E51"/>
  <c r="H51"/>
  <c r="G51"/>
  <c r="F51"/>
  <c r="D50"/>
  <c r="E50"/>
  <c r="H50"/>
  <c r="G50"/>
  <c r="F50"/>
  <c r="D49"/>
  <c r="E49"/>
  <c r="H49"/>
  <c r="G49"/>
  <c r="F49"/>
  <c r="D48"/>
  <c r="E48"/>
  <c r="H48"/>
  <c r="G48"/>
  <c r="F48"/>
  <c r="D47"/>
  <c r="E47"/>
  <c r="H47"/>
  <c r="G47"/>
  <c r="F47"/>
  <c r="D46"/>
  <c r="E46"/>
  <c r="H46"/>
  <c r="G46"/>
  <c r="F46"/>
  <c r="D45"/>
  <c r="E45"/>
  <c r="H45"/>
  <c r="G45"/>
  <c r="F45"/>
  <c r="D44"/>
  <c r="E44"/>
  <c r="H44"/>
  <c r="G44"/>
  <c r="F44"/>
  <c r="D43"/>
  <c r="E43"/>
  <c r="H43"/>
  <c r="G43"/>
  <c r="F43"/>
  <c r="D42"/>
  <c r="E42"/>
  <c r="H42"/>
  <c r="G42"/>
  <c r="F42"/>
  <c r="D41"/>
  <c r="E41"/>
  <c r="H41"/>
  <c r="G41"/>
  <c r="F41"/>
  <c r="D40"/>
  <c r="E40"/>
  <c r="H40"/>
  <c r="G40"/>
  <c r="F40"/>
  <c r="D39"/>
  <c r="E39"/>
  <c r="H39"/>
  <c r="G39"/>
  <c r="F39"/>
  <c r="D38"/>
  <c r="E38"/>
  <c r="H38"/>
  <c r="G38"/>
  <c r="F38"/>
  <c r="D37"/>
  <c r="E37"/>
  <c r="H37"/>
  <c r="G37"/>
  <c r="F37"/>
  <c r="D36"/>
  <c r="E36"/>
  <c r="H36"/>
  <c r="G36"/>
  <c r="F36"/>
  <c r="D35"/>
  <c r="E35"/>
  <c r="H35"/>
  <c r="G35"/>
  <c r="F35"/>
  <c r="D34"/>
  <c r="E34"/>
  <c r="H34"/>
  <c r="G34"/>
  <c r="F34"/>
  <c r="D33"/>
  <c r="E33"/>
  <c r="H33"/>
  <c r="G33"/>
  <c r="F33"/>
  <c r="D32"/>
  <c r="E32"/>
  <c r="H32"/>
  <c r="G32"/>
  <c r="F32"/>
  <c r="D31"/>
  <c r="E31"/>
  <c r="H31"/>
  <c r="G31"/>
  <c r="F31"/>
  <c r="D30"/>
  <c r="E30"/>
  <c r="H30"/>
  <c r="G30"/>
  <c r="F30"/>
  <c r="D29"/>
  <c r="E29"/>
  <c r="H29"/>
  <c r="G29"/>
  <c r="F29"/>
  <c r="D28"/>
  <c r="E28"/>
  <c r="H28"/>
  <c r="G28"/>
  <c r="F28"/>
  <c r="D27"/>
  <c r="E27"/>
  <c r="H27"/>
  <c r="G27"/>
  <c r="F27"/>
  <c r="D26"/>
  <c r="E26"/>
  <c r="H26"/>
  <c r="G26"/>
  <c r="F26"/>
  <c r="D25"/>
  <c r="E25"/>
  <c r="H25"/>
  <c r="G25"/>
  <c r="F25"/>
  <c r="D24"/>
  <c r="E24"/>
  <c r="H24"/>
  <c r="G24"/>
  <c r="F24"/>
  <c r="D23"/>
  <c r="E23"/>
  <c r="H23"/>
  <c r="G23"/>
  <c r="F23"/>
  <c r="D22"/>
  <c r="E22"/>
  <c r="H22"/>
  <c r="G22"/>
  <c r="F22"/>
  <c r="D21"/>
  <c r="E21"/>
  <c r="H21"/>
  <c r="G21"/>
  <c r="F21"/>
  <c r="D20"/>
  <c r="E20"/>
  <c r="H20"/>
  <c r="G20"/>
  <c r="F20"/>
  <c r="D19"/>
  <c r="E19"/>
  <c r="H19"/>
  <c r="G19"/>
  <c r="F19"/>
  <c r="D18"/>
  <c r="E18"/>
  <c r="H18"/>
  <c r="G18"/>
  <c r="F18"/>
  <c r="D17"/>
  <c r="E17"/>
  <c r="H17"/>
  <c r="G17"/>
  <c r="F17"/>
  <c r="D16"/>
  <c r="E16"/>
  <c r="H16"/>
  <c r="G16"/>
  <c r="F16"/>
  <c r="D15"/>
  <c r="E15"/>
  <c r="H15"/>
  <c r="G15"/>
  <c r="F15"/>
  <c r="D14"/>
  <c r="E14"/>
  <c r="H14"/>
  <c r="G14"/>
  <c r="F14"/>
  <c r="D13"/>
  <c r="E13"/>
  <c r="H13"/>
  <c r="G13"/>
  <c r="F13"/>
  <c r="D12"/>
  <c r="E12"/>
  <c r="H12"/>
  <c r="G12"/>
  <c r="F12"/>
  <c r="D11"/>
  <c r="E11"/>
  <c r="H11"/>
  <c r="G11"/>
  <c r="F11"/>
  <c r="D10"/>
  <c r="E10"/>
  <c r="H10"/>
  <c r="G10"/>
  <c r="F10"/>
  <c r="D9"/>
  <c r="E9"/>
  <c r="H9"/>
  <c r="G9"/>
  <c r="F9"/>
  <c r="D8"/>
  <c r="E8"/>
  <c r="H8"/>
  <c r="G8"/>
  <c r="F8"/>
  <c r="D7"/>
  <c r="E7"/>
  <c r="H7"/>
  <c r="G7"/>
  <c r="F7"/>
  <c r="D6"/>
  <c r="E6"/>
  <c r="H6"/>
  <c r="G6"/>
  <c r="F6"/>
  <c r="G1"/>
  <c r="C1"/>
</calcChain>
</file>

<file path=xl/sharedStrings.xml><?xml version="1.0" encoding="utf-8"?>
<sst xmlns="http://schemas.openxmlformats.org/spreadsheetml/2006/main" count="153" uniqueCount="84">
  <si>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</si>
  <si>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</si>
  <si>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</si>
  <si>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</si>
  <si>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</si>
  <si>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</si>
  <si>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</si>
  <si>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</si>
  <si>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</si>
  <si>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</si>
  <si>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</si>
  <si>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</si>
  <si>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</si>
  <si>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</si>
  <si>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</si>
  <si>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</si>
  <si>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</si>
  <si>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</si>
  <si>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</si>
  <si>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</si>
  <si>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</si>
  <si>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</si>
  <si>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</si>
  <si>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</si>
  <si>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</si>
  <si>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</si>
  <si>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</si>
  <si>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</si>
  <si>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</si>
  <si>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</si>
  <si>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</si>
  <si>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</si>
  <si>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</si>
  <si>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</si>
  <si>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</si>
  <si>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</si>
  <si>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</si>
  <si>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</si>
  <si>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</si>
  <si>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</si>
  <si>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</si>
  <si>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</si>
  <si>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</si>
  <si>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</si>
  <si>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</si>
  <si>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</si>
  <si>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</si>
  <si>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</si>
  <si>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</si>
  <si>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</si>
  <si>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</si>
  <si>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</si>
  <si>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</si>
  <si>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</si>
  <si>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</si>
  <si>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</si>
  <si>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</si>
  <si>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</si>
  <si>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</si>
  <si>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</si>
  <si>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</si>
  <si>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 xml:space="preserve">                         терпуг</t>
  </si>
  <si>
    <t>Сельдь соленая</t>
  </si>
  <si>
    <t>Сельдь копченая</t>
  </si>
  <si>
    <t>Молоко цельное разливное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</si>
  <si>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</si>
  <si>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</si>
  <si>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</si>
  <si>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</si>
  <si>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</si>
  <si>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</si>
  <si>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</si>
  <si>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</si>
  <si>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</si>
  <si>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Сыр "Адыгейский",«Осетинский» и т.п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</si>
  <si>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</si>
  <si>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</si>
  <si>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</si>
  <si>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</si>
  <si>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</si>
  <si>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</si>
  <si>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Соль поваренная</t>
  </si>
  <si>
    <t>Чай</t>
  </si>
  <si>
    <t>Специи (перец черный горошек)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</si>
</sst>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4" fillId="0" borderId="0" xfId="0" applyFont="1" applyAlignment="1">
      <alignment horizontal="centerContinuous"/>
    </xf>
    <xf numFmtId="14" fontId="3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4" fontId="3" fillId="0" borderId="0" xfId="0" applyNumberFormat="1" applyFont="1" applyBorder="1" applyAlignment="1"/>
    <xf numFmtId="0" fontId="3" fillId="0" borderId="0" xfId="0" applyFont="1" applyBorder="1" applyAlignment="1"/>
    <xf numFmtId="0" fontId="0" fillId="0" borderId="0" xfId="0" applyAlignment="1"/>
    <xf numFmtId="0" fontId="0" fillId="0" borderId="0" xfId="0" applyAlignment="1" applyProtection="1">
      <alignment horizontal="center" vertical="center"/>
      <protection hidden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0" fillId="0" borderId="0" xfId="0" applyAlignment="1">
      <alignment vertical="top"/>
    </xf>
    <xf numFmtId="0" fontId="5" fillId="0" borderId="3" xfId="0" applyFont="1" applyBorder="1" applyAlignment="1" applyProtection="1">
      <alignment horizontal="left" wrapText="1"/>
      <protection hidden="1"/>
    </xf>
    <xf numFmtId="0" fontId="5" fillId="0" borderId="0" xfId="0" applyFont="1"/>
    <xf numFmtId="2" fontId="6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2" fontId="10" fillId="0" borderId="3" xfId="0" applyNumberFormat="1" applyFont="1" applyBorder="1" applyAlignment="1" applyProtection="1">
      <alignment horizontal="center"/>
      <protection hidden="1"/>
    </xf>
    <xf numFmtId="0" fontId="10" fillId="2" borderId="3" xfId="0" applyFont="1" applyFill="1" applyBorder="1"/>
    <xf numFmtId="0" fontId="10" fillId="2" borderId="3" xfId="0" applyFont="1" applyFill="1" applyBorder="1" applyAlignment="1">
      <alignment horizontal="center"/>
    </xf>
    <xf numFmtId="2" fontId="10" fillId="2" borderId="3" xfId="0" applyNumberFormat="1" applyFont="1" applyFill="1" applyBorder="1" applyAlignment="1" applyProtection="1">
      <alignment horizontal="center"/>
      <protection hidden="1"/>
    </xf>
    <xf numFmtId="0" fontId="10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vertical="top" wrapText="1"/>
    </xf>
    <xf numFmtId="1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76;&#1099;%20&#1085;&#1072;%2001.04.20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динамика 2020"/>
    </sheetNames>
    <sheetDataSet>
      <sheetData sheetId="0">
        <row r="1">
          <cell r="C1" t="str">
            <v>Осинниковскому городскому округу</v>
          </cell>
          <cell r="F1">
            <v>43556</v>
          </cell>
        </row>
        <row r="6">
          <cell r="E6">
            <v>37.015000000000001</v>
          </cell>
        </row>
        <row r="11">
          <cell r="B11" t="str">
            <v>ООО "Вишневый город"</v>
          </cell>
          <cell r="D11">
            <v>33.33</v>
          </cell>
        </row>
        <row r="12">
          <cell r="B12" t="str">
            <v>ЗАО "Тандер" магазин "Магнит"</v>
          </cell>
          <cell r="D12">
            <v>34.880000000000003</v>
          </cell>
        </row>
        <row r="13">
          <cell r="B13" t="str">
            <v>ИП Нейдерова магазин "Теремок"</v>
          </cell>
          <cell r="D13">
            <v>37.14</v>
          </cell>
        </row>
        <row r="14">
          <cell r="B14" t="str">
            <v>ООО "Элемент-Трейд" магазин "Монетка"</v>
          </cell>
          <cell r="D14">
            <v>42.71</v>
          </cell>
        </row>
        <row r="18">
          <cell r="E18">
            <v>112.08333333333333</v>
          </cell>
        </row>
        <row r="22">
          <cell r="B22" t="str">
            <v>ООО "Вишневый город"</v>
          </cell>
        </row>
        <row r="23">
          <cell r="B23" t="str">
            <v>ООО "Скорпион" магазин "Фасоль"</v>
          </cell>
          <cell r="D23">
            <v>82.5</v>
          </cell>
        </row>
        <row r="24">
          <cell r="B24" t="str">
            <v>ЗАО "Тандер" магазин "Магнит"</v>
          </cell>
          <cell r="D24">
            <v>104</v>
          </cell>
        </row>
        <row r="27">
          <cell r="B27" t="str">
            <v>ООО "Элемент-Трейд" магазин "Монетка"</v>
          </cell>
          <cell r="D27">
            <v>149.75</v>
          </cell>
        </row>
        <row r="33">
          <cell r="E33">
            <v>33.869999999999997</v>
          </cell>
        </row>
        <row r="39">
          <cell r="B39" t="str">
            <v>ООО "Вишневый город"</v>
          </cell>
          <cell r="D39">
            <v>27.5</v>
          </cell>
        </row>
        <row r="40">
          <cell r="B40" t="str">
            <v>ЗАО "Тандер" магазин "Магнит"</v>
          </cell>
          <cell r="D40">
            <v>34.9</v>
          </cell>
        </row>
        <row r="42">
          <cell r="B42" t="str">
            <v>ООО "Элемент-Трейд" магазин "Монетка"</v>
          </cell>
          <cell r="D42">
            <v>34.950000000000003</v>
          </cell>
        </row>
        <row r="43">
          <cell r="B43" t="str">
            <v>ООО "Скорпион" магазин "Фасоль"</v>
          </cell>
          <cell r="D43">
            <v>36</v>
          </cell>
        </row>
        <row r="44">
          <cell r="B44" t="str">
            <v>ИП Нейдерова магазин "Теремок"</v>
          </cell>
          <cell r="D44">
            <v>36</v>
          </cell>
        </row>
        <row r="48">
          <cell r="E48">
            <v>61.772000000000006</v>
          </cell>
        </row>
        <row r="51">
          <cell r="B51" t="str">
            <v>ООО "Элемент-Трейд" магазин "Монетка"</v>
          </cell>
          <cell r="D51">
            <v>49.88</v>
          </cell>
        </row>
        <row r="52">
          <cell r="B52" t="str">
            <v>ООО "Скорпион" магазин "Фасоль"</v>
          </cell>
          <cell r="D52">
            <v>60.62</v>
          </cell>
        </row>
        <row r="54">
          <cell r="B54" t="str">
            <v>ИП Нейдерова магазин "Теремок"</v>
          </cell>
          <cell r="D54">
            <v>61.25</v>
          </cell>
        </row>
        <row r="55">
          <cell r="B55" t="str">
            <v>ООО "Вишневый город"</v>
          </cell>
          <cell r="D55">
            <v>65</v>
          </cell>
        </row>
        <row r="56">
          <cell r="B56" t="str">
            <v>ЗАО "Тандер" магазин "Магнит"</v>
          </cell>
          <cell r="D56">
            <v>72.11</v>
          </cell>
        </row>
        <row r="63">
          <cell r="E63">
            <v>43.052000000000007</v>
          </cell>
        </row>
        <row r="65">
          <cell r="B65" t="str">
            <v>ИП Нейдерова магазин "Теремок"</v>
          </cell>
          <cell r="D65">
            <v>28.75</v>
          </cell>
        </row>
        <row r="66">
          <cell r="B66" t="str">
            <v>ООО "Вишневый город"</v>
          </cell>
          <cell r="D66">
            <v>41.43</v>
          </cell>
        </row>
        <row r="68">
          <cell r="B68" t="str">
            <v>ООО "Элемент-Трейд" магазин "Монетка"</v>
          </cell>
          <cell r="D68">
            <v>42.71</v>
          </cell>
        </row>
        <row r="70">
          <cell r="B70" t="str">
            <v>ООО "Скорпион" магазин "Фасоль"</v>
          </cell>
          <cell r="D70">
            <v>46.25</v>
          </cell>
        </row>
        <row r="72">
          <cell r="B72" t="str">
            <v>ЗАО "Тандер" магазин "Магнит"</v>
          </cell>
          <cell r="D72">
            <v>56.12</v>
          </cell>
        </row>
        <row r="78">
          <cell r="E78">
            <v>44.456000000000003</v>
          </cell>
        </row>
        <row r="84">
          <cell r="B84" t="str">
            <v>ООО "Элемент-Трейд" магазин "Монетка"</v>
          </cell>
          <cell r="D84">
            <v>31.13</v>
          </cell>
        </row>
        <row r="86">
          <cell r="B86" t="str">
            <v>ИП Нейдерова магазин "Теремок"</v>
          </cell>
          <cell r="D86">
            <v>48</v>
          </cell>
        </row>
        <row r="88">
          <cell r="B88" t="str">
            <v>ООО "Вишневый город"</v>
          </cell>
          <cell r="D88">
            <v>45.33</v>
          </cell>
        </row>
        <row r="89">
          <cell r="B89" t="str">
            <v>ЗАО "Тандер" магазин "Магнит"</v>
          </cell>
          <cell r="D89">
            <v>47.95</v>
          </cell>
        </row>
        <row r="90">
          <cell r="D90">
            <v>49.87</v>
          </cell>
        </row>
        <row r="93">
          <cell r="E93">
            <v>46.364999999999995</v>
          </cell>
        </row>
        <row r="94">
          <cell r="B94" t="str">
            <v>ИП Нейдерова магазин "Теремок"</v>
          </cell>
        </row>
        <row r="95">
          <cell r="B95" t="str">
            <v>ООО "Вишневый город"</v>
          </cell>
          <cell r="D95">
            <v>30</v>
          </cell>
        </row>
        <row r="96">
          <cell r="B96" t="str">
            <v>ЗАО "Тандер" магазин "Магнит"</v>
          </cell>
        </row>
        <row r="97">
          <cell r="B97" t="str">
            <v>ООО "Скорпион" магазин "Фасоль"</v>
          </cell>
        </row>
        <row r="98">
          <cell r="B98" t="str">
            <v>ООО "Элемент-Трейд" магазин "Монетка"</v>
          </cell>
          <cell r="D98">
            <v>62.73</v>
          </cell>
        </row>
        <row r="108">
          <cell r="E108">
            <v>43.101999999999997</v>
          </cell>
        </row>
        <row r="116">
          <cell r="B116" t="str">
            <v>ЗАО "Тандер" магазин "Магнит"</v>
          </cell>
          <cell r="D116">
            <v>24.88</v>
          </cell>
        </row>
        <row r="117">
          <cell r="B117" t="str">
            <v>ООО "Элемент-Трейд" магазин "Монетка"</v>
          </cell>
          <cell r="D117">
            <v>31.13</v>
          </cell>
        </row>
        <row r="118">
          <cell r="B118" t="str">
            <v>ООО "Вишневый город"</v>
          </cell>
          <cell r="D118">
            <v>32</v>
          </cell>
        </row>
        <row r="120">
          <cell r="B120" t="str">
            <v>ИП Нейдерова магазин "Теремок"</v>
          </cell>
          <cell r="D120">
            <v>42.5</v>
          </cell>
        </row>
        <row r="121">
          <cell r="B121" t="str">
            <v>ООО "Скорпион" магазин "Фасоль"</v>
          </cell>
          <cell r="D121">
            <v>85</v>
          </cell>
        </row>
        <row r="123">
          <cell r="E123">
            <v>88.793333333333337</v>
          </cell>
        </row>
        <row r="130">
          <cell r="B130" t="str">
            <v>ЗАО "Тандер" магазин "Магнит"</v>
          </cell>
          <cell r="D130">
            <v>87</v>
          </cell>
        </row>
        <row r="132">
          <cell r="B132" t="str">
            <v>ООО "Элемент-Трейд" магазин "Монетка"</v>
          </cell>
          <cell r="D132">
            <v>87.38</v>
          </cell>
        </row>
        <row r="133">
          <cell r="B133" t="str">
            <v>ООО "Вишневый город"</v>
          </cell>
          <cell r="D133">
            <v>92</v>
          </cell>
        </row>
        <row r="138">
          <cell r="E138">
            <v>34.4</v>
          </cell>
        </row>
        <row r="141">
          <cell r="B141" t="str">
            <v>ЗАО "Тандер" магазин "Магнит"</v>
          </cell>
          <cell r="D141">
            <v>25</v>
          </cell>
        </row>
        <row r="143">
          <cell r="B143" t="str">
            <v>ООО "Скорпион" магазин "Фасоль"</v>
          </cell>
          <cell r="D143">
            <v>33.75</v>
          </cell>
        </row>
        <row r="144">
          <cell r="B144" t="str">
            <v>ООО "Вишневый город"</v>
          </cell>
          <cell r="D144">
            <v>36</v>
          </cell>
        </row>
        <row r="146">
          <cell r="B146" t="str">
            <v>ИП Нейдерова магазин "Теремок"</v>
          </cell>
          <cell r="D146">
            <v>37.5</v>
          </cell>
        </row>
        <row r="147">
          <cell r="B147" t="str">
            <v>ООО "Элемент-Трейд" магазин "Монетка"</v>
          </cell>
          <cell r="D147">
            <v>39.75</v>
          </cell>
        </row>
        <row r="153">
          <cell r="B153" t="str">
            <v>Хлеб ржаной</v>
          </cell>
          <cell r="E153">
            <v>42.720000000000006</v>
          </cell>
        </row>
        <row r="154">
          <cell r="B154" t="str">
            <v>ИП Нейдерова магазин "Теремок"</v>
          </cell>
          <cell r="D154">
            <v>32</v>
          </cell>
        </row>
        <row r="156">
          <cell r="B156" t="str">
            <v>ООО "Вишневый город"</v>
          </cell>
          <cell r="D156">
            <v>36</v>
          </cell>
        </row>
        <row r="157">
          <cell r="B157" t="str">
            <v>ООО "Скорпион" магазин "Фасоль"</v>
          </cell>
          <cell r="D157">
            <v>44</v>
          </cell>
        </row>
        <row r="158">
          <cell r="B158" t="str">
            <v>ЗАО "Тандер" магазин "Магнит"</v>
          </cell>
          <cell r="D158">
            <v>47.8</v>
          </cell>
        </row>
        <row r="159">
          <cell r="B159" t="str">
            <v>ООО "Элемент-Трейд" магазин "Монетка"</v>
          </cell>
          <cell r="D159">
            <v>53.8</v>
          </cell>
        </row>
        <row r="168">
          <cell r="E168">
            <v>39.520000000000003</v>
          </cell>
        </row>
        <row r="174">
          <cell r="D174">
            <v>32</v>
          </cell>
        </row>
        <row r="175">
          <cell r="B175" t="str">
            <v>ООО "Вишневый город"</v>
          </cell>
          <cell r="D175">
            <v>36</v>
          </cell>
        </row>
        <row r="176">
          <cell r="B176" t="str">
            <v>ООО "Скорпион" магазин "Фасоль"</v>
          </cell>
          <cell r="D176">
            <v>40</v>
          </cell>
        </row>
        <row r="178">
          <cell r="B178" t="str">
            <v>ООО "Элемент-Трейд" магазин "Монетка"</v>
          </cell>
          <cell r="D178">
            <v>43.8</v>
          </cell>
        </row>
        <row r="180">
          <cell r="B180" t="str">
            <v>ЗАО "Тандер" магазин "Магнит"</v>
          </cell>
          <cell r="D180">
            <v>45.8</v>
          </cell>
        </row>
        <row r="183">
          <cell r="E183">
            <v>95.53</v>
          </cell>
        </row>
        <row r="189">
          <cell r="B189" t="str">
            <v>ИП Нейдерова магазин "Теремок"</v>
          </cell>
          <cell r="D189">
            <v>63.33</v>
          </cell>
        </row>
        <row r="190">
          <cell r="B190" t="str">
            <v>ООО "Вишневый город"</v>
          </cell>
          <cell r="D190">
            <v>73.33</v>
          </cell>
        </row>
        <row r="191">
          <cell r="B191" t="str">
            <v>ООО "Скорпион" магазин "Фасоль"</v>
          </cell>
          <cell r="D191">
            <v>106.66</v>
          </cell>
        </row>
        <row r="195">
          <cell r="B195" t="str">
            <v>ООО "Элемент-Трейд" магазин "Монетка"</v>
          </cell>
          <cell r="D195">
            <v>116.33</v>
          </cell>
        </row>
        <row r="196">
          <cell r="B196" t="str">
            <v>ЗАО "Тандер" магазин "Магнит"</v>
          </cell>
          <cell r="D196">
            <v>118</v>
          </cell>
        </row>
        <row r="198">
          <cell r="E198">
            <v>142.25</v>
          </cell>
        </row>
        <row r="200">
          <cell r="B200" t="str">
            <v>ООО "Скорпион" магазин "Фасоль"</v>
          </cell>
          <cell r="D200">
            <v>110</v>
          </cell>
        </row>
        <row r="201">
          <cell r="B201" t="str">
            <v>ООО "Вишневый город"</v>
          </cell>
          <cell r="D201">
            <v>120</v>
          </cell>
        </row>
        <row r="203">
          <cell r="B203" t="str">
            <v>ЗАО "Тандер" магазин "Магнит"</v>
          </cell>
        </row>
        <row r="204">
          <cell r="B204" t="str">
            <v>ИП Нейдерова магазин "Теремок"</v>
          </cell>
          <cell r="D204">
            <v>150</v>
          </cell>
        </row>
        <row r="205">
          <cell r="B205" t="str">
            <v>ООО "Элемент-Трейд" магазин "Монетка"</v>
          </cell>
          <cell r="D205">
            <v>189</v>
          </cell>
        </row>
        <row r="213">
          <cell r="E213">
            <v>51.239999999999995</v>
          </cell>
        </row>
        <row r="220">
          <cell r="B220" t="str">
            <v>ООО "Скорпион" магазин "Фасоль"</v>
          </cell>
          <cell r="D220">
            <v>41.11</v>
          </cell>
        </row>
        <row r="221">
          <cell r="B221" t="str">
            <v>ООО "Вишневый город"</v>
          </cell>
          <cell r="D221">
            <v>43.33</v>
          </cell>
        </row>
        <row r="222">
          <cell r="B222" t="str">
            <v>ИП Нейдерова магазин "Теремок"</v>
          </cell>
          <cell r="D222">
            <v>44.45</v>
          </cell>
        </row>
        <row r="223">
          <cell r="B223" t="str">
            <v>ООО "Элемент-Трейд" магазин "Монетка"</v>
          </cell>
          <cell r="D223">
            <v>49.75</v>
          </cell>
        </row>
        <row r="224">
          <cell r="B224" t="str">
            <v>ЗАО "Тандер" магазин "Магнит"</v>
          </cell>
          <cell r="D224">
            <v>77.56</v>
          </cell>
        </row>
        <row r="228">
          <cell r="E228">
            <v>54.577999999999996</v>
          </cell>
        </row>
        <row r="232">
          <cell r="B232" t="str">
            <v>ООО "Скорпион" магазин "Фасоль"</v>
          </cell>
          <cell r="D232">
            <v>41.11</v>
          </cell>
        </row>
        <row r="233">
          <cell r="B233" t="str">
            <v>ООО "Вишневый город"</v>
          </cell>
          <cell r="D233">
            <v>43.33</v>
          </cell>
        </row>
        <row r="234">
          <cell r="B234" t="str">
            <v>ИП Нейдерова магазин "Теремок"</v>
          </cell>
          <cell r="D234">
            <v>44.45</v>
          </cell>
        </row>
        <row r="235">
          <cell r="B235" t="str">
            <v>ООО "Элемент-Трейд" магазин "Монетка"</v>
          </cell>
          <cell r="D235">
            <v>66.44</v>
          </cell>
        </row>
        <row r="236">
          <cell r="B236" t="str">
            <v>ЗАО "Тандер" магазин "Магнит"</v>
          </cell>
          <cell r="D236">
            <v>77.56</v>
          </cell>
        </row>
        <row r="243">
          <cell r="E243">
            <v>22.725000000000001</v>
          </cell>
        </row>
        <row r="249">
          <cell r="B249" t="str">
            <v>ООО "Элемент-Трейд" магазин "Монетка"</v>
          </cell>
          <cell r="D249">
            <v>17.899999999999999</v>
          </cell>
        </row>
        <row r="250">
          <cell r="B250" t="str">
            <v>ИП Нейдерова магазин "Теремок"</v>
          </cell>
          <cell r="D250">
            <v>18</v>
          </cell>
        </row>
        <row r="251">
          <cell r="B251" t="str">
            <v>ООО "Скорпион" магазин "Фасоль"</v>
          </cell>
        </row>
        <row r="253">
          <cell r="B253" t="str">
            <v>ООО "Вишневый город"</v>
          </cell>
          <cell r="D253">
            <v>18</v>
          </cell>
        </row>
        <row r="254">
          <cell r="B254" t="str">
            <v>ЗАО "Тандер" магазин "Магнит"</v>
          </cell>
          <cell r="D254">
            <v>37</v>
          </cell>
        </row>
        <row r="258">
          <cell r="E258">
            <v>41.475000000000001</v>
          </cell>
        </row>
        <row r="266">
          <cell r="B266" t="str">
            <v>ИП Нейдерова магазин "Теремок"</v>
          </cell>
          <cell r="D266">
            <v>36</v>
          </cell>
        </row>
        <row r="267">
          <cell r="B267" t="str">
            <v>ООО "Вишневый город"</v>
          </cell>
          <cell r="D267">
            <v>40</v>
          </cell>
        </row>
        <row r="269">
          <cell r="B269" t="str">
            <v>ЗАО "Тандер" магазин "Магнит"</v>
          </cell>
          <cell r="D269">
            <v>40</v>
          </cell>
        </row>
        <row r="270">
          <cell r="B270" t="str">
            <v>ООО "Элемент-Трейд" магазин "Монетка"</v>
          </cell>
          <cell r="D270">
            <v>49.9</v>
          </cell>
        </row>
        <row r="271">
          <cell r="B271" t="str">
            <v>ООО "Скорпион" магазин "Фасоль"</v>
          </cell>
        </row>
        <row r="273">
          <cell r="E273">
            <v>72.5</v>
          </cell>
        </row>
        <row r="275">
          <cell r="B275" t="str">
            <v>ООО "Вишневый город"</v>
          </cell>
          <cell r="D275">
            <v>60</v>
          </cell>
        </row>
        <row r="277">
          <cell r="B277" t="str">
            <v>ЗАО "Тандер" магазин "Магнит"</v>
          </cell>
          <cell r="D277">
            <v>85</v>
          </cell>
        </row>
        <row r="278">
          <cell r="B278" t="str">
            <v>ООО "Скорпион" магазин "Фасоль"</v>
          </cell>
        </row>
        <row r="279">
          <cell r="B279" t="str">
            <v>ООО "Элемент-Трейд" магазин "Монетка"</v>
          </cell>
        </row>
        <row r="288">
          <cell r="E288">
            <v>130.97499999999999</v>
          </cell>
        </row>
        <row r="295">
          <cell r="B295" t="str">
            <v>ООО "Скорпион" магазин "Фасоль"</v>
          </cell>
          <cell r="D295">
            <v>100</v>
          </cell>
        </row>
        <row r="296">
          <cell r="B296" t="str">
            <v>ООО "Элемент-Трейд" магазин "Монетка"</v>
          </cell>
          <cell r="D296">
            <v>109.9</v>
          </cell>
        </row>
        <row r="297">
          <cell r="B297" t="str">
            <v>ЗАО "Тандер" магазин "Магнит"</v>
          </cell>
          <cell r="D297">
            <v>154</v>
          </cell>
        </row>
        <row r="298">
          <cell r="B298" t="str">
            <v>ИП Нейдерова магазин "Теремок"</v>
          </cell>
          <cell r="D298">
            <v>160</v>
          </cell>
        </row>
        <row r="303">
          <cell r="E303">
            <v>186.63333333333333</v>
          </cell>
        </row>
        <row r="311">
          <cell r="B311" t="str">
            <v>ООО "Элемент-Трейд" магазин "Монетка"</v>
          </cell>
          <cell r="D311">
            <v>179.9</v>
          </cell>
        </row>
        <row r="312">
          <cell r="B312" t="str">
            <v>ЗАО "Тандер" магазин "Магнит"</v>
          </cell>
          <cell r="D312">
            <v>180</v>
          </cell>
        </row>
        <row r="314">
          <cell r="B314" t="str">
            <v>ИП Нейдерова магазин "Теремок"</v>
          </cell>
          <cell r="D314">
            <v>200</v>
          </cell>
        </row>
        <row r="315">
          <cell r="B315" t="str">
            <v>ООО "Вишневый город"</v>
          </cell>
        </row>
        <row r="316">
          <cell r="B316" t="str">
            <v>ООО "Скорпион" магазин "Фасоль"</v>
          </cell>
        </row>
        <row r="318">
          <cell r="E318">
            <v>32.980000000000004</v>
          </cell>
        </row>
        <row r="325">
          <cell r="B325" t="str">
            <v>ООО "Вишневый город"</v>
          </cell>
          <cell r="D325">
            <v>20</v>
          </cell>
        </row>
        <row r="326">
          <cell r="B326" t="str">
            <v>ЗАО "Тандер" магазин "Магнит"</v>
          </cell>
          <cell r="D326">
            <v>25</v>
          </cell>
        </row>
        <row r="327">
          <cell r="B327" t="str">
            <v>ИП Нейдерова магазин "Теремок"</v>
          </cell>
          <cell r="D327">
            <v>25</v>
          </cell>
        </row>
        <row r="328">
          <cell r="B328" t="str">
            <v>ООО "Элемент-Трейд" магазин "Монетка"</v>
          </cell>
          <cell r="D328">
            <v>25.9</v>
          </cell>
        </row>
        <row r="332">
          <cell r="B332" t="str">
            <v>ООО "Скорпион" магазин "Фасоль"</v>
          </cell>
          <cell r="D332">
            <v>69</v>
          </cell>
        </row>
        <row r="333">
          <cell r="E333">
            <v>28.225000000000001</v>
          </cell>
        </row>
        <row r="338">
          <cell r="B338" t="str">
            <v>ООО "Вишневый город"</v>
          </cell>
          <cell r="D338">
            <v>20</v>
          </cell>
        </row>
        <row r="339">
          <cell r="B339" t="str">
            <v>ООО "Скорпион" магазин "Фасоль"</v>
          </cell>
        </row>
        <row r="340">
          <cell r="B340" t="str">
            <v>ИП Нейдерова магазин "Теремок"</v>
          </cell>
          <cell r="D340">
            <v>25</v>
          </cell>
        </row>
        <row r="341">
          <cell r="B341" t="str">
            <v>ООО "Элемент-Трейд" магазин "Монетка"</v>
          </cell>
          <cell r="D341">
            <v>27.9</v>
          </cell>
        </row>
        <row r="344">
          <cell r="B344" t="str">
            <v>ЗАО "Тандер" магазин "Магнит"</v>
          </cell>
          <cell r="D344">
            <v>40</v>
          </cell>
        </row>
        <row r="348">
          <cell r="E348">
            <v>27.475000000000001</v>
          </cell>
        </row>
        <row r="350">
          <cell r="B350" t="str">
            <v>ООО "Вишневый город"</v>
          </cell>
          <cell r="D350">
            <v>20</v>
          </cell>
        </row>
        <row r="351">
          <cell r="B351" t="str">
            <v>ООО "Скорпион" магазин "Фасоль"</v>
          </cell>
          <cell r="D351">
            <v>29</v>
          </cell>
        </row>
        <row r="352">
          <cell r="B352" t="str">
            <v>ИП Нейдерова магазин "Теремок"</v>
          </cell>
          <cell r="D352">
            <v>30</v>
          </cell>
        </row>
        <row r="353">
          <cell r="B353" t="str">
            <v>ООО "Элемент-Трейд" магазин "Монетка"</v>
          </cell>
          <cell r="D353">
            <v>30.9</v>
          </cell>
        </row>
        <row r="363">
          <cell r="E363">
            <v>152.22499999999999</v>
          </cell>
        </row>
        <row r="370">
          <cell r="B370" t="str">
            <v>ООО "Элемент-Трейд" магазин "Монетка"</v>
          </cell>
          <cell r="D370">
            <v>119.9</v>
          </cell>
        </row>
        <row r="371">
          <cell r="B371" t="str">
            <v>ООО "Вишневый город"</v>
          </cell>
        </row>
        <row r="373">
          <cell r="B373" t="str">
            <v>ООО "Скорпион" магазин "Фасоль"</v>
          </cell>
          <cell r="D373">
            <v>130</v>
          </cell>
        </row>
        <row r="374">
          <cell r="B374" t="str">
            <v>ИП Нейдерова магазин "Теремок"</v>
          </cell>
          <cell r="D374">
            <v>160</v>
          </cell>
        </row>
        <row r="375">
          <cell r="B375" t="str">
            <v>ЗАО "Тандер" магазин "Магнит"</v>
          </cell>
          <cell r="D375">
            <v>199</v>
          </cell>
        </row>
        <row r="378">
          <cell r="E378">
            <v>100.2</v>
          </cell>
        </row>
        <row r="383">
          <cell r="B383" t="str">
            <v>ЗАО "Тандер" магазин "Магнит"</v>
          </cell>
          <cell r="D383">
            <v>79.900000000000006</v>
          </cell>
        </row>
        <row r="384">
          <cell r="B384" t="str">
            <v>ООО "Вишневый город"</v>
          </cell>
        </row>
        <row r="385">
          <cell r="B385" t="str">
            <v>ООО "Элемент-Трейд" магазин "Монетка"</v>
          </cell>
          <cell r="D385">
            <v>87.9</v>
          </cell>
        </row>
        <row r="388">
          <cell r="B388" t="str">
            <v>ООО "Скорпион" магазин "Фасоль"</v>
          </cell>
          <cell r="D388">
            <v>113</v>
          </cell>
        </row>
        <row r="389">
          <cell r="B389" t="str">
            <v>ИП Нейдерова магазин "Теремок"</v>
          </cell>
          <cell r="D389">
            <v>120</v>
          </cell>
        </row>
        <row r="393">
          <cell r="E393">
            <v>85.966666666666654</v>
          </cell>
        </row>
        <row r="397">
          <cell r="B397" t="str">
            <v>ООО "Элемент-Трейд" магазин "Монетка"</v>
          </cell>
          <cell r="D397">
            <v>69.900000000000006</v>
          </cell>
        </row>
        <row r="398">
          <cell r="B398" t="str">
            <v>ЗАО "Тандер" магазин "Магнит"</v>
          </cell>
          <cell r="D398">
            <v>75</v>
          </cell>
        </row>
        <row r="400">
          <cell r="B400" t="str">
            <v>ИП Нейдерова магазин "Теремок"</v>
          </cell>
        </row>
        <row r="402">
          <cell r="B402" t="str">
            <v>ООО "Скорпион" магазин "Фасоль"</v>
          </cell>
          <cell r="D402">
            <v>113</v>
          </cell>
        </row>
        <row r="403">
          <cell r="B403" t="str">
            <v>ООО "Вишневый город"</v>
          </cell>
        </row>
        <row r="408">
          <cell r="E408">
            <v>84.3</v>
          </cell>
        </row>
        <row r="409">
          <cell r="B409" t="str">
            <v>ЗАО "Тандер" магазин "Магнит"</v>
          </cell>
          <cell r="D409">
            <v>80</v>
          </cell>
        </row>
        <row r="411">
          <cell r="B411" t="str">
            <v>ООО "Вишневый город"</v>
          </cell>
        </row>
        <row r="412">
          <cell r="B412" t="str">
            <v>ООО "Скорпион" магазин "Фасоль"</v>
          </cell>
        </row>
        <row r="413">
          <cell r="B413" t="str">
            <v>ИП Нейдерова магазин "Теремок"</v>
          </cell>
          <cell r="D413">
            <v>85</v>
          </cell>
        </row>
        <row r="414">
          <cell r="B414" t="str">
            <v>ООО "Элемент-Трейд" магазин "Монетка"</v>
          </cell>
          <cell r="D414">
            <v>87.9</v>
          </cell>
        </row>
        <row r="416">
          <cell r="E416">
            <v>164.45</v>
          </cell>
        </row>
        <row r="417">
          <cell r="B417" t="str">
            <v>ООО "Вишневый город"</v>
          </cell>
        </row>
        <row r="418">
          <cell r="B418" t="str">
            <v>ЗАО "Тандер" магазин "Магнит"</v>
          </cell>
          <cell r="D418">
            <v>159</v>
          </cell>
        </row>
        <row r="419">
          <cell r="B419" t="str">
            <v>ООО "Скорпион" магазин "Фасоль"</v>
          </cell>
        </row>
        <row r="420">
          <cell r="B420" t="str">
            <v>ООО "Элемент-Трейд" магазин "Монетка"</v>
          </cell>
          <cell r="D420">
            <v>169.9</v>
          </cell>
        </row>
        <row r="421">
          <cell r="B421" t="str">
            <v>ИП Нейдерова магазин "Теремок"</v>
          </cell>
        </row>
        <row r="423">
          <cell r="E423">
            <v>159.9</v>
          </cell>
        </row>
        <row r="424">
          <cell r="B424" t="str">
            <v>ООО "Вишневый город"</v>
          </cell>
          <cell r="D424">
            <v>120</v>
          </cell>
        </row>
        <row r="425">
          <cell r="B425" t="str">
            <v>ООО "Элемент-Трейд" магазин "Монетка"</v>
          </cell>
          <cell r="D425">
            <v>199.8</v>
          </cell>
        </row>
        <row r="426">
          <cell r="B426" t="str">
            <v>ООО "Скорпион" магазин "Фасоль"</v>
          </cell>
        </row>
        <row r="431">
          <cell r="B431" t="str">
            <v>ИП Нейдерова магазин "Теремок"</v>
          </cell>
        </row>
        <row r="438">
          <cell r="E438">
            <v>49.72</v>
          </cell>
        </row>
        <row r="444">
          <cell r="B444" t="str">
            <v>ЗАО "Тандер" магазин "Магнит"</v>
          </cell>
          <cell r="D444">
            <v>44.7</v>
          </cell>
        </row>
        <row r="445">
          <cell r="B445" t="str">
            <v>ООО "Элемент-Трейд" магазин "Монетка"</v>
          </cell>
          <cell r="D445">
            <v>46.9</v>
          </cell>
        </row>
        <row r="447">
          <cell r="B447" t="str">
            <v>ООО "Скорпион" магазин "Фасоль"</v>
          </cell>
          <cell r="D447">
            <v>48</v>
          </cell>
        </row>
        <row r="448">
          <cell r="B448" t="str">
            <v>ООО "Вишневый город"</v>
          </cell>
          <cell r="D448">
            <v>53</v>
          </cell>
        </row>
        <row r="449">
          <cell r="B449" t="str">
            <v>ИП Нейдерова магазин "Теремок"</v>
          </cell>
          <cell r="D449">
            <v>56</v>
          </cell>
        </row>
        <row r="453">
          <cell r="E453">
            <v>163.78</v>
          </cell>
        </row>
        <row r="459">
          <cell r="B459" t="str">
            <v>ООО "Скорпион" магазин "Фасоль"</v>
          </cell>
          <cell r="D459">
            <v>140</v>
          </cell>
        </row>
        <row r="460">
          <cell r="B460" t="str">
            <v>ООО "Вишневый город"</v>
          </cell>
          <cell r="D460">
            <v>140</v>
          </cell>
        </row>
        <row r="461">
          <cell r="B461" t="str">
            <v>ИП Нейдерова магазин "Теремок"</v>
          </cell>
          <cell r="D461">
            <v>150</v>
          </cell>
        </row>
        <row r="463">
          <cell r="B463" t="str">
            <v>ООО "Элемент-Трейд" магазин "Монетка"</v>
          </cell>
          <cell r="D463">
            <v>189.9</v>
          </cell>
        </row>
        <row r="465">
          <cell r="B465" t="str">
            <v>ЗАО "Тандер" магазин "Магнит"</v>
          </cell>
          <cell r="D465">
            <v>199</v>
          </cell>
        </row>
        <row r="468">
          <cell r="E468">
            <v>234.78000000000003</v>
          </cell>
        </row>
        <row r="473">
          <cell r="B473" t="str">
            <v>ЗАО "Тандер" магазин "Магнит"</v>
          </cell>
          <cell r="D473">
            <v>189</v>
          </cell>
        </row>
        <row r="474">
          <cell r="B474" t="str">
            <v>ООО "Элемент-Трейд" магазин "Монетка"</v>
          </cell>
          <cell r="D474">
            <v>189.9</v>
          </cell>
        </row>
        <row r="475">
          <cell r="B475" t="str">
            <v>ИП Нейдерова магазин "Теремок"</v>
          </cell>
          <cell r="D475">
            <v>215</v>
          </cell>
        </row>
        <row r="476">
          <cell r="B476" t="str">
            <v>ООО "Скорпион" магазин "Фасоль"</v>
          </cell>
          <cell r="D476">
            <v>280</v>
          </cell>
        </row>
        <row r="478">
          <cell r="B478" t="str">
            <v>ООО "Вишневый город"</v>
          </cell>
          <cell r="D478">
            <v>300</v>
          </cell>
        </row>
        <row r="483">
          <cell r="E483">
            <v>104.19999999999999</v>
          </cell>
        </row>
        <row r="487">
          <cell r="B487" t="str">
            <v>ООО "Элемент-Трейд" магазин "Монетка"</v>
          </cell>
          <cell r="D487">
            <v>99.9</v>
          </cell>
        </row>
        <row r="488">
          <cell r="B488" t="str">
            <v>ООО "Вишневый город"</v>
          </cell>
          <cell r="D488">
            <v>105</v>
          </cell>
        </row>
        <row r="489">
          <cell r="B489" t="str">
            <v>ИП Нейдерова магазин "Теремок"</v>
          </cell>
          <cell r="D489">
            <v>105</v>
          </cell>
        </row>
        <row r="490">
          <cell r="B490" t="str">
            <v>ЗАО "Тандер" магазин "Магнит"</v>
          </cell>
          <cell r="D490">
            <v>106.9</v>
          </cell>
        </row>
        <row r="498">
          <cell r="E498">
            <v>415</v>
          </cell>
        </row>
        <row r="508">
          <cell r="B508" t="str">
            <v>ИП Машникова</v>
          </cell>
          <cell r="D508">
            <v>380</v>
          </cell>
        </row>
        <row r="509">
          <cell r="B509" t="str">
            <v>ООО "Вишневый город"</v>
          </cell>
        </row>
        <row r="510">
          <cell r="B510" t="str">
            <v>ЗАО "Тандер" магазин "Магнит"</v>
          </cell>
        </row>
        <row r="511">
          <cell r="B511" t="str">
            <v>КФХ Халматов</v>
          </cell>
          <cell r="D511">
            <v>450</v>
          </cell>
        </row>
        <row r="513">
          <cell r="E513">
            <v>290</v>
          </cell>
        </row>
        <row r="515">
          <cell r="B515" t="str">
            <v>ООО "Дарья"</v>
          </cell>
        </row>
        <row r="516">
          <cell r="B516" t="str">
            <v>ИП Машникова</v>
          </cell>
          <cell r="D516">
            <v>260</v>
          </cell>
        </row>
        <row r="517">
          <cell r="B517" t="str">
            <v>КФХ Халматов</v>
          </cell>
          <cell r="D517">
            <v>320</v>
          </cell>
        </row>
        <row r="528">
          <cell r="E528">
            <v>340</v>
          </cell>
        </row>
        <row r="530">
          <cell r="B530" t="str">
            <v>ООО "Дарья"</v>
          </cell>
        </row>
        <row r="531">
          <cell r="B531" t="str">
            <v>ИП Машникова</v>
          </cell>
          <cell r="D531">
            <v>330</v>
          </cell>
        </row>
        <row r="532">
          <cell r="B532" t="str">
            <v>КФХ Халматов</v>
          </cell>
          <cell r="D532">
            <v>350</v>
          </cell>
        </row>
        <row r="536">
          <cell r="E536">
            <v>345</v>
          </cell>
        </row>
        <row r="541">
          <cell r="B541" t="str">
            <v>ИП Машникова</v>
          </cell>
          <cell r="D541">
            <v>330</v>
          </cell>
        </row>
        <row r="542">
          <cell r="B542" t="str">
            <v>ООО "Дарья"</v>
          </cell>
        </row>
        <row r="543">
          <cell r="B543" t="str">
            <v>ООО "Вишневый город"</v>
          </cell>
        </row>
        <row r="544">
          <cell r="B544" t="str">
            <v>КФХ Халматов</v>
          </cell>
          <cell r="D544">
            <v>360</v>
          </cell>
        </row>
        <row r="548">
          <cell r="E548">
            <v>270</v>
          </cell>
        </row>
        <row r="551">
          <cell r="B551" t="str">
            <v>КФХ Халматов</v>
          </cell>
          <cell r="D551">
            <v>260</v>
          </cell>
        </row>
        <row r="552">
          <cell r="B552" t="str">
            <v>ИП Машникова</v>
          </cell>
          <cell r="D552">
            <v>280</v>
          </cell>
        </row>
        <row r="553">
          <cell r="B553" t="str">
            <v>ООО "Дарья"</v>
          </cell>
        </row>
        <row r="554">
          <cell r="B554" t="str">
            <v>ООО "Вишневый город"</v>
          </cell>
        </row>
        <row r="563">
          <cell r="E563">
            <v>209.95</v>
          </cell>
        </row>
        <row r="565">
          <cell r="B565" t="str">
            <v>ИП Нейдерова магазин "Теремок"</v>
          </cell>
        </row>
        <row r="566">
          <cell r="B566" t="str">
            <v>ООО "Вишневый город"</v>
          </cell>
        </row>
        <row r="567">
          <cell r="B567" t="str">
            <v>ООО "Скорпион" магазин "Фасоль"</v>
          </cell>
        </row>
        <row r="568">
          <cell r="B568" t="str">
            <v>ООО "Элемент-Трейд" магазин "Монетка"</v>
          </cell>
          <cell r="D568">
            <v>199.9</v>
          </cell>
        </row>
        <row r="570">
          <cell r="B570" t="str">
            <v>ЗАО "Тандер" магазин "Магнит"</v>
          </cell>
        </row>
        <row r="571">
          <cell r="B571" t="str">
            <v>КФХ Халматов</v>
          </cell>
          <cell r="D571">
            <v>220</v>
          </cell>
        </row>
        <row r="577">
          <cell r="E577">
            <v>177.5</v>
          </cell>
        </row>
        <row r="584">
          <cell r="B584" t="str">
            <v>ООО "Элемент-Трейд" магазин "Монетка"</v>
          </cell>
        </row>
        <row r="587">
          <cell r="B587" t="str">
            <v>ООО "Вишневый город"</v>
          </cell>
          <cell r="D587">
            <v>175</v>
          </cell>
        </row>
        <row r="588">
          <cell r="B588" t="str">
            <v>ИП Нейдерова магазин "Теремок"</v>
          </cell>
          <cell r="D588">
            <v>180</v>
          </cell>
        </row>
        <row r="589">
          <cell r="B589" t="str">
            <v>ООО "Скорпион" магазин "Фасоль"</v>
          </cell>
        </row>
        <row r="590">
          <cell r="B590" t="str">
            <v>КФХ Халматов</v>
          </cell>
        </row>
        <row r="591">
          <cell r="B591" t="str">
            <v>ИП Чехонина</v>
          </cell>
        </row>
        <row r="592">
          <cell r="E592">
            <v>162</v>
          </cell>
        </row>
        <row r="599">
          <cell r="B599" t="str">
            <v>ЗАО "Тандер" магазин "Магнит"</v>
          </cell>
          <cell r="D599">
            <v>154</v>
          </cell>
        </row>
        <row r="600">
          <cell r="B600" t="str">
            <v>ООО "Элемент-Трейд" магазин "Монетка"</v>
          </cell>
        </row>
        <row r="601">
          <cell r="B601" t="str">
            <v>ООО "Скорпион" магазин "Фасоль"</v>
          </cell>
        </row>
        <row r="602">
          <cell r="B602" t="str">
            <v>ООО "Вишневый город"</v>
          </cell>
        </row>
        <row r="603">
          <cell r="B603" t="str">
            <v>ИП Нейдерова магазин "Теремок"</v>
          </cell>
        </row>
        <row r="604">
          <cell r="B604" t="str">
            <v>ИП Чехонина</v>
          </cell>
          <cell r="D604">
            <v>170</v>
          </cell>
        </row>
        <row r="607">
          <cell r="E607">
            <v>277.47500000000002</v>
          </cell>
        </row>
        <row r="612">
          <cell r="B612" t="str">
            <v>ООО "Элемент-Трейд" магазин "Монетка"</v>
          </cell>
          <cell r="D612">
            <v>149.9</v>
          </cell>
        </row>
        <row r="613">
          <cell r="B613" t="str">
            <v>ЗАО "Тандер" магазин "Магнит"</v>
          </cell>
          <cell r="D613">
            <v>300</v>
          </cell>
        </row>
        <row r="614">
          <cell r="B614" t="str">
            <v>ИП Нейдерова магазин "Теремок"</v>
          </cell>
          <cell r="D614">
            <v>300</v>
          </cell>
        </row>
        <row r="615">
          <cell r="B615" t="str">
            <v>ООО "Вишневый город"</v>
          </cell>
          <cell r="D615">
            <v>360</v>
          </cell>
        </row>
        <row r="622">
          <cell r="E622">
            <v>211.68</v>
          </cell>
        </row>
        <row r="630">
          <cell r="B630" t="str">
            <v>ООО "Элемент-Трейд" магазин "Монетка"</v>
          </cell>
          <cell r="D630">
            <v>99.9</v>
          </cell>
        </row>
        <row r="631">
          <cell r="B631" t="str">
            <v>ИП Нейдерова магазин "Теремок"</v>
          </cell>
          <cell r="D631">
            <v>196</v>
          </cell>
        </row>
        <row r="632">
          <cell r="B632" t="str">
            <v>ЗАО "Тандер" магазин "Магнит"</v>
          </cell>
          <cell r="D632">
            <v>230</v>
          </cell>
        </row>
        <row r="633">
          <cell r="B633" t="str">
            <v>ООО"Вишневый город"</v>
          </cell>
          <cell r="D633">
            <v>242.5</v>
          </cell>
        </row>
        <row r="634">
          <cell r="B634" t="str">
            <v>ООО "Скорпион" магазин "Фасоль"</v>
          </cell>
          <cell r="D634">
            <v>290</v>
          </cell>
        </row>
        <row r="637">
          <cell r="E637">
            <v>294.60750000000002</v>
          </cell>
        </row>
        <row r="643">
          <cell r="B643" t="str">
            <v>ООО "Скорпион" магазин "Фасоль"</v>
          </cell>
        </row>
        <row r="644">
          <cell r="B644" t="str">
            <v>ООО "Элемент-Трейд" магазин "Монетка"</v>
          </cell>
          <cell r="D644">
            <v>185.43</v>
          </cell>
        </row>
        <row r="645">
          <cell r="B645" t="str">
            <v>ЗАО "Тандер" магазин "Магнит"</v>
          </cell>
          <cell r="D645">
            <v>218</v>
          </cell>
        </row>
        <row r="646">
          <cell r="B646" t="str">
            <v>ИП Нейдерова магазин "Теремок"</v>
          </cell>
          <cell r="D646">
            <v>375</v>
          </cell>
        </row>
        <row r="647">
          <cell r="B647" t="str">
            <v>ООО "Вишневый город"</v>
          </cell>
          <cell r="D647">
            <v>400</v>
          </cell>
        </row>
        <row r="652">
          <cell r="E652">
            <v>169.97499999999999</v>
          </cell>
        </row>
        <row r="658">
          <cell r="B658" t="str">
            <v>ЗАО "Тандер" магазин "Магнит"</v>
          </cell>
          <cell r="D658">
            <v>150</v>
          </cell>
        </row>
        <row r="659">
          <cell r="B659" t="str">
            <v>ООО "Элемент-Трейд" магазин "Монетка"</v>
          </cell>
          <cell r="D659">
            <v>159.9</v>
          </cell>
        </row>
        <row r="660">
          <cell r="B660" t="str">
            <v>ООО "Вишневый город"</v>
          </cell>
        </row>
        <row r="661">
          <cell r="B661" t="str">
            <v>ИП Чехонина</v>
          </cell>
          <cell r="D661">
            <v>180</v>
          </cell>
        </row>
        <row r="662">
          <cell r="B662" t="str">
            <v>ООО "Скорпион" магазин "Фасоль"</v>
          </cell>
          <cell r="D662">
            <v>190</v>
          </cell>
        </row>
        <row r="667">
          <cell r="B667" t="str">
            <v xml:space="preserve">                                       камбала</v>
          </cell>
          <cell r="E667">
            <v>169.5</v>
          </cell>
        </row>
        <row r="669">
          <cell r="B669" t="str">
            <v>ЗАО "Тандер" магазин "Магнит"</v>
          </cell>
          <cell r="D669">
            <v>139</v>
          </cell>
        </row>
        <row r="670">
          <cell r="B670" t="str">
            <v>ООО "Скорпион" магазин "Фасоль"</v>
          </cell>
        </row>
        <row r="671">
          <cell r="B671" t="str">
            <v>ООО "Элемент-Трейд" магазин "Монетка"</v>
          </cell>
        </row>
        <row r="672">
          <cell r="B672" t="str">
            <v>ООО "Вишневый город"</v>
          </cell>
        </row>
        <row r="674">
          <cell r="B674" t="str">
            <v>ИП Чехонина</v>
          </cell>
          <cell r="D674">
            <v>200</v>
          </cell>
        </row>
        <row r="682">
          <cell r="E682">
            <v>184.5</v>
          </cell>
        </row>
        <row r="685">
          <cell r="B685" t="str">
            <v>ЗАО "Тандер" магазин "Магнит"</v>
          </cell>
          <cell r="D685">
            <v>163.6</v>
          </cell>
        </row>
        <row r="686">
          <cell r="B686" t="str">
            <v>ООО "Элемент-Трейд" магазин "Монетка"</v>
          </cell>
          <cell r="D686">
            <v>189.9</v>
          </cell>
        </row>
        <row r="687">
          <cell r="B687" t="str">
            <v>ООО "Вишневый город"</v>
          </cell>
        </row>
        <row r="689">
          <cell r="B689" t="str">
            <v>ООО "Скорпион" магазин "Фасоль"</v>
          </cell>
        </row>
        <row r="690">
          <cell r="B690" t="str">
            <v>ИП Чехонина</v>
          </cell>
          <cell r="D690">
            <v>200</v>
          </cell>
        </row>
        <row r="697">
          <cell r="E697">
            <v>174.93333333333331</v>
          </cell>
        </row>
        <row r="699">
          <cell r="B699" t="str">
            <v>ООО "Элемент-Трейд" магазин "Монетка"</v>
          </cell>
          <cell r="D699">
            <v>159.9</v>
          </cell>
        </row>
        <row r="700">
          <cell r="B700" t="str">
            <v>ЗАО "Тандер" магазин "Магнит"</v>
          </cell>
          <cell r="D700">
            <v>159.9</v>
          </cell>
        </row>
        <row r="701">
          <cell r="B701" t="str">
            <v>ИП Чехонина</v>
          </cell>
          <cell r="D701">
            <v>205</v>
          </cell>
        </row>
        <row r="702">
          <cell r="B702" t="str">
            <v>ООО "Вишневый город"</v>
          </cell>
        </row>
        <row r="703">
          <cell r="B703" t="str">
            <v>ООО "Скорпион" магазин "Фасоль"</v>
          </cell>
        </row>
        <row r="706">
          <cell r="B706" t="str">
            <v>ИП Нейдерова магазин "Теремок"</v>
          </cell>
        </row>
        <row r="709">
          <cell r="E709">
            <v>280</v>
          </cell>
        </row>
        <row r="711">
          <cell r="B711" t="str">
            <v>ООО "Вишневый город"</v>
          </cell>
        </row>
        <row r="712">
          <cell r="B712" t="str">
            <v>ЗАО "Тандер" магазин "Магнит"</v>
          </cell>
        </row>
        <row r="713">
          <cell r="B713" t="str">
            <v>ООО "Скорпион" магазин"Фасоль"</v>
          </cell>
        </row>
        <row r="714">
          <cell r="B714" t="str">
            <v>ООО "Элемент-Трейд" магазин "Монетка"</v>
          </cell>
        </row>
        <row r="715">
          <cell r="B715" t="str">
            <v>ИП Чехонина</v>
          </cell>
          <cell r="D715">
            <v>280</v>
          </cell>
        </row>
        <row r="717">
          <cell r="E717">
            <v>140.22499999999999</v>
          </cell>
        </row>
        <row r="722">
          <cell r="B722" t="str">
            <v>ООО "Элемент-Трейд" магазин "Монетка"</v>
          </cell>
          <cell r="D722">
            <v>109.9</v>
          </cell>
        </row>
        <row r="724">
          <cell r="B724" t="str">
            <v>ООО "Скорпион" магазин "Фасоль"</v>
          </cell>
        </row>
        <row r="726">
          <cell r="B726" t="str">
            <v>ИП Нейдерова магазин "Теремок"</v>
          </cell>
          <cell r="D726">
            <v>135</v>
          </cell>
        </row>
        <row r="727">
          <cell r="B727" t="str">
            <v>ООО "Вишневый город"</v>
          </cell>
          <cell r="D727">
            <v>156</v>
          </cell>
        </row>
        <row r="728">
          <cell r="B728" t="str">
            <v>ЗАО "Тандер" магазин "Магнит"</v>
          </cell>
          <cell r="D728">
            <v>160</v>
          </cell>
        </row>
        <row r="732">
          <cell r="E732">
            <v>161</v>
          </cell>
        </row>
        <row r="734">
          <cell r="B734" t="str">
            <v>ИП Нейдерова магазин "Теремок"</v>
          </cell>
          <cell r="D734">
            <v>100</v>
          </cell>
        </row>
        <row r="735">
          <cell r="B735" t="str">
            <v>ООО"Вишневый город"</v>
          </cell>
        </row>
        <row r="736">
          <cell r="B736" t="str">
            <v>ООО "Элемент-Трейд" магазин "Монетка"</v>
          </cell>
        </row>
        <row r="737">
          <cell r="B737" t="str">
            <v>ЗАО "Тандер" магазин "Магнит"</v>
          </cell>
          <cell r="D737">
            <v>222</v>
          </cell>
        </row>
        <row r="747">
          <cell r="E747" t="str">
            <v>-</v>
          </cell>
        </row>
        <row r="748">
          <cell r="B748" t="str">
            <v>ООО "Элемент-Трейд" магазин "Монетка"</v>
          </cell>
        </row>
        <row r="762">
          <cell r="E762">
            <v>37.4</v>
          </cell>
        </row>
        <row r="765">
          <cell r="B765" t="str">
            <v>ЗАО "Тандер" магазин "Магнит"</v>
          </cell>
          <cell r="D765">
            <v>28</v>
          </cell>
        </row>
        <row r="766">
          <cell r="B766" t="str">
            <v>ООО "Элемент-Трейд" магазин "Монетка"</v>
          </cell>
          <cell r="D766">
            <v>28.77</v>
          </cell>
        </row>
        <row r="767">
          <cell r="B767" t="str">
            <v>ООО "Вишневый город"</v>
          </cell>
        </row>
        <row r="768">
          <cell r="B768" t="str">
            <v>ИП Нейдерова магазин "Теремок"</v>
          </cell>
          <cell r="D768">
            <v>43.33</v>
          </cell>
        </row>
        <row r="769">
          <cell r="B769" t="str">
            <v>ООО "Скорпион" магазин "Фасоль"</v>
          </cell>
          <cell r="D769">
            <v>49.5</v>
          </cell>
        </row>
        <row r="777">
          <cell r="E777">
            <v>52.86</v>
          </cell>
        </row>
        <row r="781">
          <cell r="B781" t="str">
            <v>ЗАО "Тандер" магазин "Магнит"</v>
          </cell>
          <cell r="D781">
            <v>44.33</v>
          </cell>
        </row>
        <row r="783">
          <cell r="B783" t="str">
            <v>ИП Нейдерова магазин "Теремок"</v>
          </cell>
          <cell r="D783">
            <v>54.44</v>
          </cell>
        </row>
        <row r="784">
          <cell r="B784" t="str">
            <v>ООО "Скорпион" магазин "Фасоль"</v>
          </cell>
          <cell r="D784">
            <v>55</v>
          </cell>
        </row>
        <row r="785">
          <cell r="B785" t="str">
            <v>ООО "Вишневый город"</v>
          </cell>
        </row>
        <row r="786">
          <cell r="B786" t="str">
            <v>ООО "Элемент-Трейд" магазин "Монетка"</v>
          </cell>
          <cell r="D786">
            <v>57.67</v>
          </cell>
        </row>
        <row r="792">
          <cell r="E792">
            <v>140.05000000000001</v>
          </cell>
        </row>
        <row r="793">
          <cell r="B793" t="str">
            <v>ООО "Вишневый город"</v>
          </cell>
          <cell r="D793">
            <v>111.43</v>
          </cell>
        </row>
        <row r="794">
          <cell r="B794" t="str">
            <v>ООО "Элемент-Трейд" магазин "Монетка"</v>
          </cell>
          <cell r="D794">
            <v>134.86000000000001</v>
          </cell>
        </row>
        <row r="795">
          <cell r="B795" t="str">
            <v>ООО "Скорпион" магазин "Фасоль"</v>
          </cell>
          <cell r="D795">
            <v>135.55000000000001</v>
          </cell>
        </row>
        <row r="796">
          <cell r="B796" t="str">
            <v>ЗАО "Тандер" магазин "Магнит"</v>
          </cell>
          <cell r="D796">
            <v>158.41</v>
          </cell>
        </row>
        <row r="797">
          <cell r="B797" t="str">
            <v>ИП Нейдерова магазин "Теремок"</v>
          </cell>
          <cell r="D797">
            <v>160</v>
          </cell>
        </row>
        <row r="807">
          <cell r="E807">
            <v>401</v>
          </cell>
        </row>
        <row r="810">
          <cell r="B810" t="str">
            <v>ИП Нейдерова магазин "Теремок"</v>
          </cell>
          <cell r="D810">
            <v>270</v>
          </cell>
        </row>
        <row r="811">
          <cell r="B811" t="str">
            <v>ЗАО "Тандер" магазин "Магнит"</v>
          </cell>
          <cell r="D811">
            <v>453</v>
          </cell>
        </row>
        <row r="813">
          <cell r="B813" t="str">
            <v>ООО "Элемент-Трейд" магазин "Монетка"</v>
          </cell>
          <cell r="D813">
            <v>480</v>
          </cell>
        </row>
        <row r="814">
          <cell r="B814" t="str">
            <v>ООО"Вишневый город"</v>
          </cell>
        </row>
        <row r="822">
          <cell r="E822">
            <v>282.40000000000003</v>
          </cell>
        </row>
        <row r="824">
          <cell r="B824" t="str">
            <v>ЗАО "Тандер" магазин "Магнит"</v>
          </cell>
          <cell r="D824">
            <v>279.60000000000002</v>
          </cell>
        </row>
        <row r="825">
          <cell r="B825" t="str">
            <v>ИП Нейдерова магазин "Теремок"</v>
          </cell>
        </row>
        <row r="826">
          <cell r="B826" t="str">
            <v>ООО "Элемент-Трейд" магазин "Монетка"</v>
          </cell>
          <cell r="D826">
            <v>279.60000000000002</v>
          </cell>
        </row>
        <row r="827">
          <cell r="B827" t="str">
            <v>ООО "Скорпион" магазин "Фасоль"</v>
          </cell>
          <cell r="D827">
            <v>288</v>
          </cell>
        </row>
        <row r="831">
          <cell r="E831">
            <v>280</v>
          </cell>
        </row>
        <row r="833">
          <cell r="B833" t="str">
            <v>ООО "Элемент-Трейд" магазин "Монетка"</v>
          </cell>
        </row>
        <row r="834">
          <cell r="B834" t="str">
            <v>ЗАО "Тандер" магазин "Магнит"</v>
          </cell>
          <cell r="D834">
            <v>280</v>
          </cell>
        </row>
        <row r="835">
          <cell r="B835" t="str">
            <v>ИП Нейдерова магазин "Теремок"</v>
          </cell>
        </row>
        <row r="838">
          <cell r="E838">
            <v>392</v>
          </cell>
        </row>
        <row r="843">
          <cell r="B843" t="str">
            <v>ООО "Элемент-Трейд" магазин "Монетка"</v>
          </cell>
          <cell r="D843">
            <v>339</v>
          </cell>
        </row>
        <row r="844">
          <cell r="B844" t="str">
            <v>ИП Нейдерова магазин "Теремок"</v>
          </cell>
          <cell r="D844">
            <v>341</v>
          </cell>
        </row>
        <row r="845">
          <cell r="B845" t="str">
            <v>ООО"Вишневый город"</v>
          </cell>
          <cell r="D845">
            <v>409</v>
          </cell>
        </row>
        <row r="846">
          <cell r="B846" t="str">
            <v>ООО "Скорпион" магазин "Фасоль"</v>
          </cell>
        </row>
        <row r="848">
          <cell r="B848" t="str">
            <v>ЗАО "Тандер" магазин "Магнит"</v>
          </cell>
          <cell r="D848">
            <v>479</v>
          </cell>
        </row>
        <row r="853">
          <cell r="E853">
            <v>156.785</v>
          </cell>
        </row>
        <row r="857">
          <cell r="B857" t="str">
            <v>ЗАО "Тандер" магазин "Магнит"</v>
          </cell>
          <cell r="D857">
            <v>85.71</v>
          </cell>
        </row>
        <row r="858">
          <cell r="B858" t="str">
            <v>ООО "Элемент-Трейд" магазин "Монетка"</v>
          </cell>
          <cell r="D858">
            <v>98.57</v>
          </cell>
        </row>
        <row r="860">
          <cell r="B860" t="str">
            <v>ООО"Вишневый город"</v>
          </cell>
          <cell r="D860">
            <v>171.43</v>
          </cell>
        </row>
        <row r="861">
          <cell r="B861" t="str">
            <v>ООО "Скорпион" магазин "Фасоль"</v>
          </cell>
        </row>
        <row r="862">
          <cell r="B862" t="str">
            <v>ИП Нейдерова магазин "Теремок"</v>
          </cell>
          <cell r="D862">
            <v>271.43</v>
          </cell>
        </row>
        <row r="868">
          <cell r="E868">
            <v>299.66000000000003</v>
          </cell>
        </row>
        <row r="869">
          <cell r="B869" t="str">
            <v>ЗАО "Тандер" магазин "Магнит"</v>
          </cell>
          <cell r="D869">
            <v>299.66000000000003</v>
          </cell>
        </row>
        <row r="870">
          <cell r="B870" t="str">
            <v>ООО "Элемент-Трейд" магазин "Монетка"</v>
          </cell>
        </row>
        <row r="872">
          <cell r="B872" t="str">
            <v>ИП Нейдерова магазин "Теремок"</v>
          </cell>
        </row>
        <row r="883">
          <cell r="E883">
            <v>56.066666666666663</v>
          </cell>
        </row>
        <row r="890">
          <cell r="B890" t="str">
            <v>ООО "Элемент-Трейд" магазин "Монетка"</v>
          </cell>
          <cell r="D890">
            <v>45.9</v>
          </cell>
        </row>
        <row r="891">
          <cell r="B891" t="str">
            <v>ООО "Вишневый город"</v>
          </cell>
        </row>
        <row r="892">
          <cell r="B892" t="str">
            <v>ООО "Скорпион" магазин "Фасоль"</v>
          </cell>
          <cell r="D892">
            <v>55</v>
          </cell>
        </row>
        <row r="893">
          <cell r="B893" t="str">
            <v>ИП Нейдерова магазин "Теремок"</v>
          </cell>
        </row>
        <row r="894">
          <cell r="B894" t="str">
            <v>ЗАО "Тандер" магазин "Магнит"</v>
          </cell>
          <cell r="D894">
            <v>67.3</v>
          </cell>
        </row>
        <row r="898">
          <cell r="E898">
            <v>58.45</v>
          </cell>
        </row>
        <row r="901">
          <cell r="B901" t="str">
            <v>ЗАО "Тандер" магазин "Магнит"</v>
          </cell>
          <cell r="D901">
            <v>51.9</v>
          </cell>
        </row>
        <row r="902">
          <cell r="B902" t="str">
            <v>ООО "Скорпион" магазин "Фасоль"</v>
          </cell>
        </row>
        <row r="903">
          <cell r="B903" t="str">
            <v>ИП Нейдерова магазин "Теремок"</v>
          </cell>
        </row>
        <row r="904">
          <cell r="B904" t="str">
            <v>ООО "Элемент-Трейд" магазин "Монетка"</v>
          </cell>
        </row>
        <row r="905">
          <cell r="B905" t="str">
            <v>Вишневый город</v>
          </cell>
          <cell r="D905">
            <v>65</v>
          </cell>
        </row>
        <row r="913">
          <cell r="E913">
            <v>114.05199999999999</v>
          </cell>
        </row>
        <row r="915">
          <cell r="B915" t="str">
            <v>ООО "Вишневый город"</v>
          </cell>
          <cell r="D915">
            <v>88.89</v>
          </cell>
        </row>
        <row r="916">
          <cell r="B916" t="str">
            <v>ЗАО "Тандер" магазин "Магнит"</v>
          </cell>
          <cell r="D916">
            <v>100</v>
          </cell>
        </row>
        <row r="917">
          <cell r="B917" t="str">
            <v>ООО "Элемент-Трейд" магазин "Монетка"</v>
          </cell>
          <cell r="D917">
            <v>103.6</v>
          </cell>
        </row>
        <row r="918">
          <cell r="B918" t="str">
            <v>ИП Нейдерова магазин "Теремок"</v>
          </cell>
          <cell r="D918">
            <v>100</v>
          </cell>
        </row>
        <row r="919">
          <cell r="B919" t="str">
            <v>ООО "Скорпион" магазин "Фасоль"</v>
          </cell>
          <cell r="D919">
            <v>177.77</v>
          </cell>
        </row>
        <row r="928">
          <cell r="E928">
            <v>82.147500000000008</v>
          </cell>
        </row>
        <row r="930">
          <cell r="B930" t="str">
            <v>ЗАО "Тандер" магазин "Магнит"</v>
          </cell>
          <cell r="D930">
            <v>69.900000000000006</v>
          </cell>
        </row>
        <row r="931">
          <cell r="B931" t="str">
            <v>ООО "Вишневый город"</v>
          </cell>
          <cell r="D931">
            <v>76.47</v>
          </cell>
        </row>
        <row r="932">
          <cell r="B932" t="str">
            <v>ИП Нейдерова магазин "Теремок"</v>
          </cell>
          <cell r="D932">
            <v>76.67</v>
          </cell>
        </row>
        <row r="933">
          <cell r="B933" t="str">
            <v>ООО "Элемент-Трейд" магазин "Монетка"</v>
          </cell>
        </row>
        <row r="935">
          <cell r="B935" t="str">
            <v>ООО "Скорпион" магазин "Фасоль"</v>
          </cell>
          <cell r="D935">
            <v>105.55</v>
          </cell>
        </row>
        <row r="943">
          <cell r="E943">
            <v>12.76</v>
          </cell>
        </row>
        <row r="946">
          <cell r="B946" t="str">
            <v>ЗАО "Тандер" магазин "Магнит"</v>
          </cell>
          <cell r="D946">
            <v>9.9</v>
          </cell>
        </row>
        <row r="947">
          <cell r="B947" t="str">
            <v>ООО "Элемент-Трейд" магазин "Монетка"</v>
          </cell>
          <cell r="D947">
            <v>10.9</v>
          </cell>
        </row>
        <row r="949">
          <cell r="B949" t="str">
            <v>ИП Нейдерова магазин "Теремок"</v>
          </cell>
          <cell r="D949">
            <v>12</v>
          </cell>
        </row>
        <row r="952">
          <cell r="B952" t="str">
            <v>ООО "Скорпион" магазин "Фасоль"</v>
          </cell>
          <cell r="D952">
            <v>12</v>
          </cell>
        </row>
        <row r="953">
          <cell r="B953" t="str">
            <v>ООО "Вишневый город"</v>
          </cell>
          <cell r="D953">
            <v>19</v>
          </cell>
        </row>
        <row r="958">
          <cell r="E958">
            <v>11.76</v>
          </cell>
        </row>
        <row r="959">
          <cell r="B959" t="str">
            <v>ЗАО "Тандер" магазин "Магнит"</v>
          </cell>
          <cell r="D959">
            <v>9.9</v>
          </cell>
        </row>
        <row r="960">
          <cell r="B960" t="str">
            <v>ООО "Элемент-Трейд" магазин "Монетка"</v>
          </cell>
          <cell r="D960">
            <v>10.9</v>
          </cell>
        </row>
        <row r="961">
          <cell r="B961" t="str">
            <v>ИП Нейдерова магазин "Теремок"</v>
          </cell>
          <cell r="D961">
            <v>12</v>
          </cell>
        </row>
        <row r="962">
          <cell r="B962" t="str">
            <v>ООО "Скорпион" магазин "Фасоль"</v>
          </cell>
          <cell r="D962">
            <v>12</v>
          </cell>
        </row>
        <row r="963">
          <cell r="B963" t="str">
            <v>ООО "Вишневый город"</v>
          </cell>
          <cell r="D963">
            <v>14</v>
          </cell>
        </row>
        <row r="973">
          <cell r="E973">
            <v>429.71999999999997</v>
          </cell>
        </row>
        <row r="974">
          <cell r="B974" t="str">
            <v>ООО "Скорпион" магазин "Фасоль"</v>
          </cell>
          <cell r="D974">
            <v>220</v>
          </cell>
        </row>
        <row r="975">
          <cell r="B975" t="str">
            <v>ООО "Вишневый город"</v>
          </cell>
          <cell r="D975">
            <v>400</v>
          </cell>
        </row>
        <row r="976">
          <cell r="B976" t="str">
            <v>ООО "Элемент-Трейд" магазин "Монетка"</v>
          </cell>
          <cell r="D976">
            <v>439.6</v>
          </cell>
        </row>
        <row r="977">
          <cell r="B977" t="str">
            <v>ИП Нейдерова магазин "Теремок"</v>
          </cell>
          <cell r="D977">
            <v>440</v>
          </cell>
        </row>
        <row r="978">
          <cell r="B978" t="str">
            <v>ЗАО "Тандер" магазин "Магнит"</v>
          </cell>
          <cell r="D978">
            <v>649</v>
          </cell>
        </row>
        <row r="988">
          <cell r="E988">
            <v>2256</v>
          </cell>
        </row>
        <row r="992">
          <cell r="B992" t="str">
            <v>ИП Нейдерова магазин "Теремок"</v>
          </cell>
          <cell r="D992">
            <v>1500</v>
          </cell>
        </row>
        <row r="993">
          <cell r="B993" t="str">
            <v>ЗАО "Тандер" магазин "Магнит"</v>
          </cell>
          <cell r="D993">
            <v>2190</v>
          </cell>
        </row>
        <row r="994">
          <cell r="B994" t="str">
            <v>ООО "Вишневый город"</v>
          </cell>
          <cell r="D994">
            <v>2200</v>
          </cell>
        </row>
        <row r="995">
          <cell r="B995" t="str">
            <v>ООО "Скорпион" магазин"Фасоль"</v>
          </cell>
          <cell r="D995">
            <v>2400</v>
          </cell>
        </row>
        <row r="996">
          <cell r="B996" t="str">
            <v>ООО "Элемент-Трейд" магазин "Монетка"</v>
          </cell>
          <cell r="D996">
            <v>2990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0F2E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7"/>
  <sheetViews>
    <sheetView tabSelected="1" topLeftCell="A58" workbookViewId="0">
      <selection activeCell="B9" sqref="B9"/>
    </sheetView>
  </sheetViews>
  <sheetFormatPr defaultRowHeight="15"/>
  <cols>
    <col min="1" max="1" width="5" customWidth="1"/>
    <col min="2" max="2" width="43.28515625" customWidth="1"/>
    <col min="3" max="3" width="6.7109375" style="7" customWidth="1"/>
    <col min="4" max="4" width="9.5703125" style="10" customWidth="1"/>
    <col min="5" max="5" width="10.7109375" style="10" customWidth="1"/>
    <col min="6" max="6" width="11" style="10" customWidth="1"/>
    <col min="7" max="7" width="28.5703125" style="11" customWidth="1"/>
    <col min="8" max="8" width="25.28515625" style="3" customWidth="1"/>
  </cols>
  <sheetData>
    <row r="1" spans="1:8" ht="18">
      <c r="B1" s="1" t="s">
        <v>0</v>
      </c>
      <c r="C1" s="43" t="str">
        <f>IF([1]входная!C1=0,"-",[1]входная!C1)</f>
        <v>Осинниковскому городскому округу</v>
      </c>
      <c r="D1" s="43"/>
      <c r="E1" s="43"/>
      <c r="F1" s="44"/>
      <c r="G1" s="2">
        <f>IF([1]входная!F1=0,"-",[1]входная!F1)</f>
        <v>43556</v>
      </c>
    </row>
    <row r="2" spans="1:8" ht="15.75">
      <c r="A2" s="4"/>
      <c r="B2" s="5"/>
      <c r="C2" s="45" t="s">
        <v>1</v>
      </c>
      <c r="D2" s="45"/>
      <c r="E2" s="45"/>
      <c r="F2" s="4"/>
      <c r="G2" s="6" t="s">
        <v>2</v>
      </c>
    </row>
    <row r="3" spans="1:8" ht="0.75" customHeight="1">
      <c r="B3" s="5"/>
      <c r="D3" s="8"/>
      <c r="E3" s="9"/>
    </row>
    <row r="4" spans="1:8" ht="30.75" customHeight="1">
      <c r="A4" s="46" t="s">
        <v>3</v>
      </c>
      <c r="B4" s="47" t="s">
        <v>4</v>
      </c>
      <c r="C4" s="13" t="s">
        <v>5</v>
      </c>
      <c r="D4" s="48" t="s">
        <v>6</v>
      </c>
      <c r="E4" s="48"/>
      <c r="F4" s="48"/>
      <c r="G4" s="42" t="s">
        <v>7</v>
      </c>
      <c r="H4" s="42"/>
    </row>
    <row r="5" spans="1:8" ht="29.25" customHeight="1">
      <c r="A5" s="46"/>
      <c r="B5" s="47"/>
      <c r="C5" s="13"/>
      <c r="D5" s="14" t="s">
        <v>8</v>
      </c>
      <c r="E5" s="14" t="s">
        <v>9</v>
      </c>
      <c r="F5" s="14" t="s">
        <v>10</v>
      </c>
      <c r="G5" s="12" t="s">
        <v>8</v>
      </c>
      <c r="H5" s="12" t="s">
        <v>9</v>
      </c>
    </row>
    <row r="6" spans="1:8" ht="30" customHeight="1">
      <c r="A6" s="32">
        <v>1</v>
      </c>
      <c r="B6" s="33" t="s">
        <v>11</v>
      </c>
      <c r="C6" s="32" t="s">
        <v>12</v>
      </c>
      <c r="D6" s="34">
        <f>IF([1]входная!E6="-","-",MIN([1]входная!D11:D17))</f>
        <v>33.33</v>
      </c>
      <c r="E6" s="34">
        <f>IF([1]входная!E6="-","-",MAX([1]входная!D11:D17))</f>
        <v>42.71</v>
      </c>
      <c r="F6" s="34">
        <f>IF([1]входная!E6="-","-",[1]входная!E6)</f>
        <v>37.015000000000001</v>
      </c>
      <c r="G6" s="15" t="str">
        <f>IF(COUNT(D6,E6)=0,"-",LOOKUP(D6,[1]входная!D11:D17,[1]входная!B11:B17))</f>
        <v>ООО "Вишневый город"</v>
      </c>
      <c r="H6" s="15" t="str">
        <f>IF(COUNT(D6,E6)=0,"-",LOOKUP(E6,[1]входная!D11:D17,[1]входная!B11:B17))</f>
        <v>ООО "Элемент-Трейд" магазин "Монетка"</v>
      </c>
    </row>
    <row r="7" spans="1:8" ht="30" customHeight="1">
      <c r="A7" s="32">
        <v>2</v>
      </c>
      <c r="B7" s="33" t="s">
        <v>13</v>
      </c>
      <c r="C7" s="32" t="s">
        <v>12</v>
      </c>
      <c r="D7" s="34">
        <f>IF([1]входная!E18="-","-",MIN([1]входная!D22:D32))</f>
        <v>82.5</v>
      </c>
      <c r="E7" s="34">
        <f>IF([1]входная!E18="-","-",MAX([1]входная!D22:D32))</f>
        <v>149.75</v>
      </c>
      <c r="F7" s="34">
        <f>IF([1]входная!E18="-","-",[1]входная!E18)</f>
        <v>112.08333333333333</v>
      </c>
      <c r="G7" s="15" t="str">
        <f>IF(COUNT(D7,E7)=0,"-",LOOKUP(D7,[1]входная!D22:D32,[1]входная!B22:B32))</f>
        <v>ООО "Скорпион" магазин "Фасоль"</v>
      </c>
      <c r="H7" s="15" t="str">
        <f>IF(COUNT(D7,E7)=0,"-",LOOKUP(E7,[1]входная!D22:D32,[1]входная!B22:B32))</f>
        <v>ООО "Элемент-Трейд" магазин "Монетка"</v>
      </c>
    </row>
    <row r="8" spans="1:8" ht="30" customHeight="1">
      <c r="A8" s="32">
        <v>3</v>
      </c>
      <c r="B8" s="33" t="s">
        <v>14</v>
      </c>
      <c r="C8" s="32" t="s">
        <v>12</v>
      </c>
      <c r="D8" s="34">
        <f>IF([1]входная!E33="-","-",MIN([1]входная!D39:D47))</f>
        <v>27.5</v>
      </c>
      <c r="E8" s="34">
        <f>IF([1]входная!E33="-","-",MAX([1]входная!D39:D47))</f>
        <v>36</v>
      </c>
      <c r="F8" s="34">
        <f>IF([1]входная!E33="-","-",[1]входная!E33)</f>
        <v>33.869999999999997</v>
      </c>
      <c r="G8" s="15" t="str">
        <f>IF(COUNT(D8,E8)=0,"-",LOOKUP(D8,[1]входная!D39:D47,[1]входная!B39:B47))</f>
        <v>ООО "Вишневый город"</v>
      </c>
      <c r="H8" s="15" t="str">
        <f>IF(COUNT(D8,E8)=0,"-",LOOKUP(E8,[1]входная!D39:D47,[1]входная!B39:B47))</f>
        <v>ИП Нейдерова магазин "Теремок"</v>
      </c>
    </row>
    <row r="9" spans="1:8" ht="30" customHeight="1">
      <c r="A9" s="32">
        <v>4</v>
      </c>
      <c r="B9" s="33" t="s">
        <v>15</v>
      </c>
      <c r="C9" s="32" t="s">
        <v>12</v>
      </c>
      <c r="D9" s="34">
        <f>IF([1]входная!E48="-","-",MIN([1]входная!D51:D62))</f>
        <v>49.88</v>
      </c>
      <c r="E9" s="34">
        <f>IF([1]входная!E48="-","-",MAX([1]входная!D51:D62))</f>
        <v>72.11</v>
      </c>
      <c r="F9" s="34">
        <f>IF([1]входная!E48="-","-",[1]входная!E48)</f>
        <v>61.772000000000006</v>
      </c>
      <c r="G9" s="15" t="str">
        <f>IF(COUNT(D9,E9)=0,"-",LOOKUP(D9,[1]входная!D51:D62,[1]входная!B51:B62))</f>
        <v>ООО "Элемент-Трейд" магазин "Монетка"</v>
      </c>
      <c r="H9" s="15" t="str">
        <f>IF(COUNT(D9,E9)=0,"-",LOOKUP(E9,[1]входная!D51:D62,[1]входная!B51:B62))</f>
        <v>ЗАО "Тандер" магазин "Магнит"</v>
      </c>
    </row>
    <row r="10" spans="1:8" ht="30" customHeight="1">
      <c r="A10" s="32">
        <v>5</v>
      </c>
      <c r="B10" s="33" t="s">
        <v>16</v>
      </c>
      <c r="C10" s="32" t="s">
        <v>12</v>
      </c>
      <c r="D10" s="34">
        <f>IF([1]входная!E63="-","-",MIN([1]входная!D65:D77))</f>
        <v>28.75</v>
      </c>
      <c r="E10" s="34">
        <f>IF([1]входная!E63="-","-",MAX([1]входная!D65:D77))</f>
        <v>56.12</v>
      </c>
      <c r="F10" s="34">
        <f>IF([1]входная!E63="-","-",[1]входная!E63)</f>
        <v>43.052000000000007</v>
      </c>
      <c r="G10" s="15" t="str">
        <f>IF(COUNT(D10,E10)=0,"-",LOOKUP(D10,[1]входная!D65:D77,[1]входная!B65:B77))</f>
        <v>ИП Нейдерова магазин "Теремок"</v>
      </c>
      <c r="H10" s="15" t="str">
        <f>IF(COUNT(D10,E10)=0,"-",LOOKUP(E10,[1]входная!D65:D77,[1]входная!B65:B77))</f>
        <v>ЗАО "Тандер" магазин "Магнит"</v>
      </c>
    </row>
    <row r="11" spans="1:8" ht="30" customHeight="1">
      <c r="A11" s="32">
        <v>6</v>
      </c>
      <c r="B11" s="35" t="s">
        <v>17</v>
      </c>
      <c r="C11" s="32" t="s">
        <v>12</v>
      </c>
      <c r="D11" s="34">
        <f>IF([1]входная!E78="-","-",MIN([1]входная!D84:D89))</f>
        <v>31.13</v>
      </c>
      <c r="E11" s="34">
        <f>IF([1]входная!E78="-","-",MAX([1]входная!D82:D90))</f>
        <v>49.87</v>
      </c>
      <c r="F11" s="34">
        <f>IF([1]входная!E78="-","-",[1]входная!E78)</f>
        <v>44.456000000000003</v>
      </c>
      <c r="G11" s="15" t="str">
        <f>IF(COUNT(D11,E11)=0,"-",LOOKUP(D11,[1]входная!D84:D89,[1]входная!B84:B89))</f>
        <v>ООО "Элемент-Трейд" магазин "Монетка"</v>
      </c>
      <c r="H11" s="15" t="str">
        <f ca="1">IF(COUNT(D11,E11)=0,"-",LOOKUP(E11,[1]входная!D84:D90,[1]входная!B84:B89))</f>
        <v>ООО "Скорпион" магазин "Фасоль"</v>
      </c>
    </row>
    <row r="12" spans="1:8" ht="30" customHeight="1">
      <c r="A12" s="32">
        <v>7</v>
      </c>
      <c r="B12" s="33" t="s">
        <v>18</v>
      </c>
      <c r="C12" s="32" t="s">
        <v>12</v>
      </c>
      <c r="D12" s="34">
        <f>IF([1]входная!E93="-","-",MIN([1]входная!D94:D107))</f>
        <v>30</v>
      </c>
      <c r="E12" s="34">
        <f>IF([1]входная!E93="-","-",MAX([1]входная!D94:D107))</f>
        <v>62.73</v>
      </c>
      <c r="F12" s="34">
        <f>IF([1]входная!E93="-","-",[1]входная!E93)</f>
        <v>46.364999999999995</v>
      </c>
      <c r="G12" s="15" t="str">
        <f>IF(COUNT(D12,E12)=0,"-",LOOKUP(D12,[1]входная!D94:D107,[1]входная!B94:B107))</f>
        <v>ООО "Вишневый город"</v>
      </c>
      <c r="H12" s="15" t="str">
        <f>IF(COUNT(D12,E12)=0,"-",LOOKUP(E12,[1]входная!D94:D107,[1]входная!B94:B107))</f>
        <v>ООО "Элемент-Трейд" магазин "Монетка"</v>
      </c>
    </row>
    <row r="13" spans="1:8" ht="30" customHeight="1">
      <c r="A13" s="32">
        <v>8</v>
      </c>
      <c r="B13" s="33" t="s">
        <v>19</v>
      </c>
      <c r="C13" s="32" t="s">
        <v>12</v>
      </c>
      <c r="D13" s="34">
        <f>IF([1]входная!E108="-","-",MIN([1]входная!D115:D122))</f>
        <v>24.88</v>
      </c>
      <c r="E13" s="34">
        <f>IF([1]входная!E108="-","-",MAX([1]входная!D115:D122))</f>
        <v>85</v>
      </c>
      <c r="F13" s="34">
        <f>IF([1]входная!E108="-","-",[1]входная!E108)</f>
        <v>43.101999999999997</v>
      </c>
      <c r="G13" s="15" t="str">
        <f>IF(COUNT(D13,E13)=0,"-",LOOKUP(D13,[1]входная!D115:D122,[1]входная!B115:B122))</f>
        <v>ЗАО "Тандер" магазин "Магнит"</v>
      </c>
      <c r="H13" s="15" t="str">
        <f>IF(COUNT(D13,E13)=0,"-",LOOKUP(E13,[1]входная!D115:D122,[1]входная!B115:B122))</f>
        <v>ООО "Скорпион" магазин "Фасоль"</v>
      </c>
    </row>
    <row r="14" spans="1:8" ht="30" customHeight="1">
      <c r="A14" s="32">
        <v>9</v>
      </c>
      <c r="B14" s="33" t="s">
        <v>20</v>
      </c>
      <c r="C14" s="32" t="s">
        <v>12</v>
      </c>
      <c r="D14" s="34">
        <f>IF([1]входная!E123="-","-",MIN([1]входная!D129:D137))</f>
        <v>87</v>
      </c>
      <c r="E14" s="34">
        <f>IF([1]входная!E123="-","-",MAX([1]входная!D129:D137))</f>
        <v>92</v>
      </c>
      <c r="F14" s="34">
        <f>IF([1]входная!E123="-","-",[1]входная!E123)</f>
        <v>88.793333333333337</v>
      </c>
      <c r="G14" s="15" t="str">
        <f>IF(COUNT(D14,E14)=0,"-",LOOKUP(D14,[1]входная!D129:D137,[1]входная!B129:B137))</f>
        <v>ЗАО "Тандер" магазин "Магнит"</v>
      </c>
      <c r="H14" s="15" t="str">
        <f>IF(COUNT(D14,E14)=0,"-",LOOKUP(E14,[1]входная!D129:D137,[1]входная!B129:B137))</f>
        <v>ООО "Вишневый город"</v>
      </c>
    </row>
    <row r="15" spans="1:8" ht="30" customHeight="1">
      <c r="A15" s="32">
        <v>10</v>
      </c>
      <c r="B15" s="33" t="s">
        <v>21</v>
      </c>
      <c r="C15" s="32" t="s">
        <v>12</v>
      </c>
      <c r="D15" s="34">
        <f>IF([1]входная!E138="-","-",MIN([1]входная!D141:D152))</f>
        <v>25</v>
      </c>
      <c r="E15" s="34">
        <f>IF([1]входная!E138="-","-",MAX([1]входная!D141:D152))</f>
        <v>39.75</v>
      </c>
      <c r="F15" s="34">
        <f>IF([1]входная!E138="-","-",[1]входная!E138)</f>
        <v>34.4</v>
      </c>
      <c r="G15" s="15" t="str">
        <f>IF(COUNT(D15,E15)=0,"-",LOOKUP(D15,[1]входная!D141:D152,[1]входная!B141:B152))</f>
        <v>ЗАО "Тандер" магазин "Магнит"</v>
      </c>
      <c r="H15" s="15" t="str">
        <f>IF(COUNT(D15,E15)=0,"-",LOOKUP(E15,[1]входная!D143:D152,[1]входная!B143:B152))</f>
        <v>ООО "Элемент-Трейд" магазин "Монетка"</v>
      </c>
    </row>
    <row r="16" spans="1:8" ht="30" customHeight="1">
      <c r="A16" s="32">
        <v>11</v>
      </c>
      <c r="B16" s="33" t="s">
        <v>22</v>
      </c>
      <c r="C16" s="32" t="s">
        <v>12</v>
      </c>
      <c r="D16" s="34">
        <f>IF([1]входная!E153="-","-",MIN([1]входная!D153:D165))</f>
        <v>32</v>
      </c>
      <c r="E16" s="34">
        <f>IF([1]входная!E153="-","-",MAX([1]входная!D153:D165))</f>
        <v>53.8</v>
      </c>
      <c r="F16" s="34">
        <f>IF([1]входная!E153="-","-",[1]входная!E153)</f>
        <v>42.720000000000006</v>
      </c>
      <c r="G16" s="15" t="str">
        <f>IF(COUNT(D16,E16)=0,"-",LOOKUP(D16,[1]входная!D153:D165,[1]входная!B153:B165))</f>
        <v>ИП Нейдерова магазин "Теремок"</v>
      </c>
      <c r="H16" s="15" t="str">
        <f>IF(COUNT(D16,E16)=0,"-",LOOKUP(E16,[1]входная!D153:D165,[1]входная!B153:B165))</f>
        <v>ООО "Элемент-Трейд" магазин "Монетка"</v>
      </c>
    </row>
    <row r="17" spans="1:8" ht="30" customHeight="1">
      <c r="A17" s="32">
        <v>12</v>
      </c>
      <c r="B17" s="33" t="s">
        <v>23</v>
      </c>
      <c r="C17" s="32" t="s">
        <v>12</v>
      </c>
      <c r="D17" s="34">
        <f>IF([1]входная!E168="-","-",MIN([1]входная!D174:D182))</f>
        <v>32</v>
      </c>
      <c r="E17" s="34">
        <f>IF([1]входная!E168="-","-",MAX([1]входная!D174:D182))</f>
        <v>45.8</v>
      </c>
      <c r="F17" s="34">
        <f>IF([1]входная!E168="-","-",[1]входная!E168)</f>
        <v>39.520000000000003</v>
      </c>
      <c r="G17" s="15" t="str">
        <f ca="1">IF(COUNT(D17,E17)=0,"-",LOOKUP(D17,[1]входная!D174:D182,[1]входная!B175:B182))</f>
        <v>ООО "Вишневый город"</v>
      </c>
      <c r="H17" s="15" t="str">
        <f>IF(COUNT(D17,E17)=0,"-",LOOKUP(E17,[1]входная!D176:D182,[1]входная!B176:B182))</f>
        <v>ЗАО "Тандер" магазин "Магнит"</v>
      </c>
    </row>
    <row r="18" spans="1:8" ht="30" customHeight="1">
      <c r="A18" s="32">
        <v>13</v>
      </c>
      <c r="B18" s="33" t="s">
        <v>24</v>
      </c>
      <c r="C18" s="32" t="s">
        <v>12</v>
      </c>
      <c r="D18" s="34">
        <f>IF([1]входная!E183="-","-",MIN([1]входная!D189:D197))</f>
        <v>63.33</v>
      </c>
      <c r="E18" s="34">
        <f>IF([1]входная!E183="-","-",MAX([1]входная!D189:D197))</f>
        <v>118</v>
      </c>
      <c r="F18" s="34">
        <f>IF([1]входная!E183="-","-",[1]входная!E183)</f>
        <v>95.53</v>
      </c>
      <c r="G18" s="15" t="str">
        <f>IF(COUNT(D18,E18)=0,"-",LOOKUP(D18,[1]входная!D189:D197,[1]входная!B189:B197))</f>
        <v>ИП Нейдерова магазин "Теремок"</v>
      </c>
      <c r="H18" s="15" t="str">
        <f>IF(COUNT(D18,E18)=0,"-",LOOKUP(E18,[1]входная!D189:D197,[1]входная!B189:B197))</f>
        <v>ЗАО "Тандер" магазин "Магнит"</v>
      </c>
    </row>
    <row r="19" spans="1:8" ht="30" customHeight="1">
      <c r="A19" s="32">
        <v>14</v>
      </c>
      <c r="B19" s="33" t="s">
        <v>25</v>
      </c>
      <c r="C19" s="32" t="s">
        <v>12</v>
      </c>
      <c r="D19" s="34">
        <f>IF([1]входная!E198="-","-",MIN([1]входная!D200:D212))</f>
        <v>110</v>
      </c>
      <c r="E19" s="34">
        <f>IF([1]входная!E198="-","-",MAX([1]входная!D200:D212))</f>
        <v>189</v>
      </c>
      <c r="F19" s="34">
        <f>IF([1]входная!E198="-","-",[1]входная!E198)</f>
        <v>142.25</v>
      </c>
      <c r="G19" s="15" t="str">
        <f>IF(COUNT(D19,E19)=0,"-",LOOKUP(D19,[1]входная!D200:D212,[1]входная!B200:B212))</f>
        <v>ООО "Скорпион" магазин "Фасоль"</v>
      </c>
      <c r="H19" s="15" t="str">
        <f>IF(COUNT(D19,E19)=0,"-",LOOKUP(E19,[1]входная!D202:D212,[1]входная!B202:B212))</f>
        <v>ООО "Элемент-Трейд" магазин "Монетка"</v>
      </c>
    </row>
    <row r="20" spans="1:8" ht="30" customHeight="1">
      <c r="A20" s="32">
        <v>15</v>
      </c>
      <c r="B20" s="33" t="s">
        <v>26</v>
      </c>
      <c r="C20" s="32" t="s">
        <v>12</v>
      </c>
      <c r="D20" s="34">
        <f>IF([1]входная!E213="-","-",MIN([1]входная!D220:D227))</f>
        <v>41.11</v>
      </c>
      <c r="E20" s="34">
        <f>IF([1]входная!E213="-","-",MAX([1]входная!D220:D227))</f>
        <v>77.56</v>
      </c>
      <c r="F20" s="34">
        <f>IF([1]входная!E213="-","-",[1]входная!E213)</f>
        <v>51.239999999999995</v>
      </c>
      <c r="G20" s="15" t="str">
        <f>IF(COUNT(D20,E20)=0,"-",LOOKUP(D20,[1]входная!D220:D227,[1]входная!B220:B227))</f>
        <v>ООО "Скорпион" магазин "Фасоль"</v>
      </c>
      <c r="H20" s="15" t="str">
        <f>IF(COUNT(D20,E20)=0,"-",LOOKUP(E20,[1]входная!D220:D227,[1]входная!B220:B227))</f>
        <v>ЗАО "Тандер" магазин "Магнит"</v>
      </c>
    </row>
    <row r="21" spans="1:8" ht="30" customHeight="1">
      <c r="A21" s="32">
        <v>16</v>
      </c>
      <c r="B21" s="33" t="s">
        <v>27</v>
      </c>
      <c r="C21" s="32" t="s">
        <v>12</v>
      </c>
      <c r="D21" s="34">
        <f>IF([1]входная!E228="-","-",MIN([1]входная!D232:D242))</f>
        <v>41.11</v>
      </c>
      <c r="E21" s="34">
        <f>IF([1]входная!E228="-","-",MAX([1]входная!D232:D242))</f>
        <v>77.56</v>
      </c>
      <c r="F21" s="34">
        <f>IF([1]входная!E228="-","-",[1]входная!E228)</f>
        <v>54.577999999999996</v>
      </c>
      <c r="G21" s="15" t="str">
        <f>IF(COUNT(D21,E21)=0,"-",LOOKUP(D21,[1]входная!D232:D242,[1]входная!B232:B242))</f>
        <v>ООО "Скорпион" магазин "Фасоль"</v>
      </c>
      <c r="H21" s="15" t="str">
        <f>IF(COUNT(D21,E21)=0,"-",LOOKUP(E21,[1]входная!D232:D242,[1]входная!B232:B242))</f>
        <v>ЗАО "Тандер" магазин "Магнит"</v>
      </c>
    </row>
    <row r="22" spans="1:8" ht="30" customHeight="1">
      <c r="A22" s="32">
        <v>17</v>
      </c>
      <c r="B22" s="33" t="s">
        <v>28</v>
      </c>
      <c r="C22" s="32" t="s">
        <v>12</v>
      </c>
      <c r="D22" s="34">
        <f>IF([1]входная!E243="-","-",MIN([1]входная!D248:D257))</f>
        <v>17.899999999999999</v>
      </c>
      <c r="E22" s="34">
        <f>IF([1]входная!E243="-","-",MAX([1]входная!D248:D257))</f>
        <v>37</v>
      </c>
      <c r="F22" s="34">
        <f>IF([1]входная!E243="-","-",[1]входная!E243)</f>
        <v>22.725000000000001</v>
      </c>
      <c r="G22" s="15" t="str">
        <f>IF(COUNT(D22,E22)=0,"-",LOOKUP(D22,[1]входная!D248:D257,[1]входная!B248:B257))</f>
        <v>ООО "Элемент-Трейд" магазин "Монетка"</v>
      </c>
      <c r="H22" s="15" t="str">
        <f>IF(COUNT(D22,E22)=0,"-",LOOKUP(E22,[1]входная!D250:D257,[1]входная!B250:B257))</f>
        <v>ЗАО "Тандер" магазин "Магнит"</v>
      </c>
    </row>
    <row r="23" spans="1:8" ht="30" customHeight="1">
      <c r="A23" s="32">
        <v>18</v>
      </c>
      <c r="B23" s="33" t="s">
        <v>29</v>
      </c>
      <c r="C23" s="32" t="s">
        <v>12</v>
      </c>
      <c r="D23" s="34">
        <f>IF([1]входная!E258="-","-",MIN([1]входная!D266:D272))</f>
        <v>36</v>
      </c>
      <c r="E23" s="34">
        <f>IF([1]входная!E258="-","-",MAX([1]входная!D266:D272))</f>
        <v>49.9</v>
      </c>
      <c r="F23" s="34">
        <f>IF([1]входная!E258="-","-",[1]входная!E258)</f>
        <v>41.475000000000001</v>
      </c>
      <c r="G23" s="15" t="str">
        <f>IF(COUNT(D23,E23)=0,"-",LOOKUP(D23,[1]входная!D266:D272,[1]входная!B266:B272))</f>
        <v>ИП Нейдерова магазин "Теремок"</v>
      </c>
      <c r="H23" s="15" t="str">
        <f ca="1">IF(COUNT(D23,E23)=0,"-",LOOKUP(E23,[1]входная!D267:D272,[1]входная!B266:B272))</f>
        <v>ЗАО "Тандер" магазин "Магнит"</v>
      </c>
    </row>
    <row r="24" spans="1:8" ht="30" customHeight="1">
      <c r="A24" s="32">
        <v>19</v>
      </c>
      <c r="B24" s="33" t="s">
        <v>30</v>
      </c>
      <c r="C24" s="32" t="s">
        <v>12</v>
      </c>
      <c r="D24" s="34">
        <f>IF([1]входная!E273="-","-",MIN([1]входная!D275:D287))</f>
        <v>60</v>
      </c>
      <c r="E24" s="34">
        <f>IF([1]входная!E273="-","-",MAX([1]входная!D275:D287))</f>
        <v>85</v>
      </c>
      <c r="F24" s="34">
        <f>IF([1]входная!E273="-","-",[1]входная!E273)</f>
        <v>72.5</v>
      </c>
      <c r="G24" s="15" t="str">
        <f>IF(COUNT(D24,E24)=0,"-",LOOKUP(D24,[1]входная!D275:D287,[1]входная!B275:B287))</f>
        <v>ООО "Вишневый город"</v>
      </c>
      <c r="H24" s="15" t="str">
        <f>IF(COUNT(D24,E24)=0,"-",LOOKUP(E24,[1]входная!D275:D287,[1]входная!B275:B287))</f>
        <v>ЗАО "Тандер" магазин "Магнит"</v>
      </c>
    </row>
    <row r="25" spans="1:8" ht="30" customHeight="1">
      <c r="A25" s="32">
        <v>20</v>
      </c>
      <c r="B25" s="33" t="s">
        <v>31</v>
      </c>
      <c r="C25" s="32" t="s">
        <v>12</v>
      </c>
      <c r="D25" s="34">
        <f>IF([1]входная!E288="-","-",MIN([1]входная!D295:D302))</f>
        <v>100</v>
      </c>
      <c r="E25" s="34">
        <f>IF([1]входная!E288="-","-",MAX([1]входная!D295:D302))</f>
        <v>160</v>
      </c>
      <c r="F25" s="34">
        <f>IF([1]входная!E288="-","-",[1]входная!E288)</f>
        <v>130.97499999999999</v>
      </c>
      <c r="G25" s="15" t="str">
        <f>IF(COUNT(D25,E25)=0,"-",LOOKUP(D25,[1]входная!D295:D302,[1]входная!B295:B302))</f>
        <v>ООО "Скорпион" магазин "Фасоль"</v>
      </c>
      <c r="H25" s="15" t="str">
        <f>IF(COUNT(D25,E25)=0,"-",LOOKUP(E25,[1]входная!D295:D302,[1]входная!B295:B302))</f>
        <v>ИП Нейдерова магазин "Теремок"</v>
      </c>
    </row>
    <row r="26" spans="1:8" ht="30" customHeight="1">
      <c r="A26" s="32">
        <v>21</v>
      </c>
      <c r="B26" s="33" t="s">
        <v>32</v>
      </c>
      <c r="C26" s="32" t="s">
        <v>12</v>
      </c>
      <c r="D26" s="34">
        <f>IF([1]входная!E303="-","-",MIN([1]входная!D311:D316))</f>
        <v>179.9</v>
      </c>
      <c r="E26" s="34">
        <f>IF([1]входная!E303="-","-",MAX([1]входная!D312:D316))</f>
        <v>200</v>
      </c>
      <c r="F26" s="34">
        <f>IF([1]входная!E303="-","-",[1]входная!E303)</f>
        <v>186.63333333333333</v>
      </c>
      <c r="G26" s="15" t="str">
        <f>IF(COUNT(D26,E26)=0,"-",LOOKUP(D26,[1]входная!D311:D316,[1]входная!B311:B316))</f>
        <v>ООО "Элемент-Трейд" магазин "Монетка"</v>
      </c>
      <c r="H26" s="15" t="str">
        <f>IF(COUNT(D26,E26)=0,"-",LOOKUP(E26,[1]входная!D312:D316,[1]входная!B312:B316))</f>
        <v>ИП Нейдерова магазин "Теремок"</v>
      </c>
    </row>
    <row r="27" spans="1:8" ht="30" customHeight="1">
      <c r="A27" s="32">
        <v>22</v>
      </c>
      <c r="B27" s="33" t="s">
        <v>33</v>
      </c>
      <c r="C27" s="32" t="s">
        <v>12</v>
      </c>
      <c r="D27" s="34">
        <f>IF([1]входная!E318="-","-",MIN([1]входная!D322:D332))</f>
        <v>20</v>
      </c>
      <c r="E27" s="34">
        <f>IF([1]входная!E318="-","-",MAX([1]входная!D322:D332))</f>
        <v>69</v>
      </c>
      <c r="F27" s="34">
        <f>IF([1]входная!E318="-","-",[1]входная!E318)</f>
        <v>32.980000000000004</v>
      </c>
      <c r="G27" s="15" t="str">
        <f>IF(COUNT(D27,E27)=0,"-",LOOKUP(D27,[1]входная!D322:D332,[1]входная!B322:B332))</f>
        <v>ООО "Вишневый город"</v>
      </c>
      <c r="H27" s="15" t="str">
        <f>IF(COUNT(D27,E27)=0,"-",LOOKUP(E27,[1]входная!D324:D332,[1]входная!B324:B332))</f>
        <v>ООО "Скорпион" магазин "Фасоль"</v>
      </c>
    </row>
    <row r="28" spans="1:8" ht="30" customHeight="1">
      <c r="A28" s="32">
        <v>23</v>
      </c>
      <c r="B28" s="33" t="s">
        <v>34</v>
      </c>
      <c r="C28" s="32" t="s">
        <v>12</v>
      </c>
      <c r="D28" s="34">
        <f>IF([1]входная!E333="-","-",MIN([1]входная!D338:D347))</f>
        <v>20</v>
      </c>
      <c r="E28" s="34">
        <f>IF([1]входная!E333="-","-",MAX([1]входная!D338:D347))</f>
        <v>40</v>
      </c>
      <c r="F28" s="34">
        <f>IF([1]входная!E333="-","-",[1]входная!E333)</f>
        <v>28.225000000000001</v>
      </c>
      <c r="G28" s="15" t="str">
        <f>IF(COUNT(D28,E28)=0,"-",LOOKUP(D28,[1]входная!D338:D347,[1]входная!B338:B347))</f>
        <v>ООО "Вишневый город"</v>
      </c>
      <c r="H28" s="15" t="str">
        <f>IF(COUNT(D28,E28)=0,"-",LOOKUP(E28,[1]входная!D338:D347,[1]входная!B338:B347))</f>
        <v>ЗАО "Тандер" магазин "Магнит"</v>
      </c>
    </row>
    <row r="29" spans="1:8" ht="30" customHeight="1">
      <c r="A29" s="36">
        <v>24</v>
      </c>
      <c r="B29" s="35" t="s">
        <v>35</v>
      </c>
      <c r="C29" s="36" t="s">
        <v>12</v>
      </c>
      <c r="D29" s="37">
        <f>IF([1]входная!E348="-","-",MIN([1]входная!D350:D355))</f>
        <v>20</v>
      </c>
      <c r="E29" s="37">
        <f>IF([1]входная!E348="-","-",MAX([1]входная!D350:D355))</f>
        <v>30.9</v>
      </c>
      <c r="F29" s="37">
        <f>IF([1]входная!E348="-","-",[1]входная!E348)</f>
        <v>27.475000000000001</v>
      </c>
      <c r="G29" s="16" t="str">
        <f>IF(COUNT(D29,E29)=0,"-",LOOKUP(D29,[1]входная!D350:D355,[1]входная!B350:B355))</f>
        <v>ООО "Вишневый город"</v>
      </c>
      <c r="H29" s="16" t="str">
        <f>IF(COUNT(D29,E29)=0,"-",LOOKUP(E29,[1]входная!D350:D355,[1]входная!B350:B355))</f>
        <v>ООО "Элемент-Трейд" магазин "Монетка"</v>
      </c>
    </row>
    <row r="30" spans="1:8" ht="30" customHeight="1">
      <c r="A30" s="32">
        <v>25</v>
      </c>
      <c r="B30" s="33" t="s">
        <v>36</v>
      </c>
      <c r="C30" s="32" t="s">
        <v>12</v>
      </c>
      <c r="D30" s="34">
        <f>IF([1]входная!E363="-","-",MIN([1]входная!D370:D377))</f>
        <v>119.9</v>
      </c>
      <c r="E30" s="34">
        <f>IF([1]входная!E363="-","-",MAX([1]входная!D370:D377))</f>
        <v>199</v>
      </c>
      <c r="F30" s="34">
        <f>IF([1]входная!E363="-","-",[1]входная!E363)</f>
        <v>152.22499999999999</v>
      </c>
      <c r="G30" s="15" t="str">
        <f>IF(COUNT(D30,E30)=0,"-",LOOKUP(D30,[1]входная!D370:D377,[1]входная!B370:B377))</f>
        <v>ООО "Элемент-Трейд" магазин "Монетка"</v>
      </c>
      <c r="H30" s="15" t="str">
        <f>IF(COUNT(D30,E30)=0,"-",LOOKUP(E30,[1]входная!D370:D377,[1]входная!B370:B377))</f>
        <v>ЗАО "Тандер" магазин "Магнит"</v>
      </c>
    </row>
    <row r="31" spans="1:8" ht="30" customHeight="1">
      <c r="A31" s="32">
        <v>26</v>
      </c>
      <c r="B31" s="33" t="s">
        <v>37</v>
      </c>
      <c r="C31" s="32" t="s">
        <v>12</v>
      </c>
      <c r="D31" s="34">
        <f>IF([1]входная!E378="-","-",MIN([1]входная!D383:D392))</f>
        <v>79.900000000000006</v>
      </c>
      <c r="E31" s="34">
        <f>IF([1]входная!E378="-","-",MAX([1]входная!D384:D392))</f>
        <v>120</v>
      </c>
      <c r="F31" s="34">
        <f>IF([1]входная!E378="-","-",[1]входная!E378)</f>
        <v>100.2</v>
      </c>
      <c r="G31" s="15" t="str">
        <f>IF(COUNT(D31,E31)=0,"-",LOOKUP(D31,[1]входная!D383:D392,[1]входная!B383:B392))</f>
        <v>ЗАО "Тандер" магазин "Магнит"</v>
      </c>
      <c r="H31" s="15" t="str">
        <f>IF(COUNT(D31,E31)=0,"-",LOOKUP(E31,[1]входная!D388:D392,[1]входная!B388:B392))</f>
        <v>ИП Нейдерова магазин "Теремок"</v>
      </c>
    </row>
    <row r="32" spans="1:8" ht="30" customHeight="1">
      <c r="A32" s="32">
        <v>27</v>
      </c>
      <c r="B32" s="33" t="s">
        <v>38</v>
      </c>
      <c r="C32" s="32" t="s">
        <v>12</v>
      </c>
      <c r="D32" s="34">
        <f>IF([1]входная!E393="-","-",MIN([1]входная!D397:D407))</f>
        <v>69.900000000000006</v>
      </c>
      <c r="E32" s="34">
        <f>IF([1]входная!E393="-","-",MAX([1]входная!D397:D407))</f>
        <v>113</v>
      </c>
      <c r="F32" s="34">
        <f>IF([1]входная!E393="-","-",[1]входная!E393)</f>
        <v>85.966666666666654</v>
      </c>
      <c r="G32" s="15" t="str">
        <f>IF(COUNT(D32,E32)=0,"-",LOOKUP(D32,[1]входная!D397:D407,[1]входная!B397:B407))</f>
        <v>ООО "Элемент-Трейд" магазин "Монетка"</v>
      </c>
      <c r="H32" s="15" t="str">
        <f>IF(COUNT(D32,E32)=0,"-",LOOKUP(E32,[1]входная!D398:D407,[1]входная!B398:B407))</f>
        <v>ООО "Скорпион" магазин "Фасоль"</v>
      </c>
    </row>
    <row r="33" spans="1:8" ht="30" customHeight="1">
      <c r="A33" s="32">
        <v>28</v>
      </c>
      <c r="B33" s="33" t="s">
        <v>39</v>
      </c>
      <c r="C33" s="32" t="s">
        <v>12</v>
      </c>
      <c r="D33" s="34">
        <f>IF([1]входная!E408="-","-",MIN([1]входная!D409:D415))</f>
        <v>80</v>
      </c>
      <c r="E33" s="34">
        <f>IF([1]входная!E408="-","-",MAX([1]входная!D409:D415))</f>
        <v>87.9</v>
      </c>
      <c r="F33" s="34">
        <f>IF([1]входная!E408="-","-",[1]входная!E408)</f>
        <v>84.3</v>
      </c>
      <c r="G33" s="15" t="str">
        <f>IF(COUNT(D33,E33)=0,"-",LOOKUP(D33,[1]входная!D409:D415,[1]входная!B409:B415))</f>
        <v>ЗАО "Тандер" магазин "Магнит"</v>
      </c>
      <c r="H33" s="15" t="str">
        <f>IF(COUNT(D33,E33)=0,"-",LOOKUP(E33,[1]входная!D409:D415,[1]входная!B409:B415))</f>
        <v>ООО "Элемент-Трейд" магазин "Монетка"</v>
      </c>
    </row>
    <row r="34" spans="1:8" ht="30" customHeight="1">
      <c r="A34" s="32">
        <v>29</v>
      </c>
      <c r="B34" s="33" t="s">
        <v>40</v>
      </c>
      <c r="C34" s="32" t="s">
        <v>12</v>
      </c>
      <c r="D34" s="34">
        <f>IF([1]входная!E416="-","-",MIN([1]входная!D417:D421))</f>
        <v>159</v>
      </c>
      <c r="E34" s="34">
        <f>IF([1]входная!E416="-","-",MAX([1]входная!D417:D421))</f>
        <v>169.9</v>
      </c>
      <c r="F34" s="34">
        <f>IF([1]входная!E416="-","-",[1]входная!E416)</f>
        <v>164.45</v>
      </c>
      <c r="G34" s="15" t="str">
        <f>IF(COUNT(D34,E34)=0,"-",LOOKUP(D34,[1]входная!D417:D421,[1]входная!B417:B421))</f>
        <v>ЗАО "Тандер" магазин "Магнит"</v>
      </c>
      <c r="H34" s="15" t="str">
        <f>IF(COUNT(D34,E34)=0,"-",LOOKUP(E34,[1]входная!D418:D421,[1]входная!B418:B421))</f>
        <v>ООО "Элемент-Трейд" магазин "Монетка"</v>
      </c>
    </row>
    <row r="35" spans="1:8" ht="30" customHeight="1">
      <c r="A35" s="32">
        <v>30</v>
      </c>
      <c r="B35" s="33" t="s">
        <v>41</v>
      </c>
      <c r="C35" s="32" t="s">
        <v>12</v>
      </c>
      <c r="D35" s="34">
        <f>IF([1]входная!E423="-","-",MIN([1]входная!D424:D437))</f>
        <v>120</v>
      </c>
      <c r="E35" s="34">
        <f>IF([1]входная!E423="-","-",MAX([1]входная!D424:D437))</f>
        <v>199.8</v>
      </c>
      <c r="F35" s="34">
        <f>IF([1]входная!E423="-","-",[1]входная!E423)</f>
        <v>159.9</v>
      </c>
      <c r="G35" s="15" t="str">
        <f>IF(COUNT(D35,E35)=0,"-",LOOKUP(D35,[1]входная!D424:D437,[1]входная!B424:B437))</f>
        <v>ООО "Вишневый город"</v>
      </c>
      <c r="H35" s="15" t="str">
        <f>IF(COUNT(D35,E35)=0,"-",LOOKUP(E35,[1]входная!D424:D437,[1]входная!B424:B437))</f>
        <v>ООО "Элемент-Трейд" магазин "Монетка"</v>
      </c>
    </row>
    <row r="36" spans="1:8" ht="30" customHeight="1">
      <c r="A36" s="32">
        <v>31</v>
      </c>
      <c r="B36" s="33" t="s">
        <v>42</v>
      </c>
      <c r="C36" s="32" t="s">
        <v>12</v>
      </c>
      <c r="D36" s="34">
        <f>IF([1]входная!E438="-","-",MIN([1]входная!D444:D452))</f>
        <v>44.7</v>
      </c>
      <c r="E36" s="34">
        <f>IF([1]входная!E438="-","-",MAX([1]входная!D444:D452))</f>
        <v>56</v>
      </c>
      <c r="F36" s="34">
        <f>IF([1]входная!E438="-","-",[1]входная!E438)</f>
        <v>49.72</v>
      </c>
      <c r="G36" s="15" t="str">
        <f>IF(COUNT(D36,E36)=0,"-",LOOKUP(D36,[1]входная!D444:D452,[1]входная!B444:B452))</f>
        <v>ЗАО "Тандер" магазин "Магнит"</v>
      </c>
      <c r="H36" s="15" t="str">
        <f>IF(COUNT(D36,E36)=0,"-",LOOKUP(E36,[1]входная!D444:D452,[1]входная!B444:B452))</f>
        <v>ИП Нейдерова магазин "Теремок"</v>
      </c>
    </row>
    <row r="37" spans="1:8" ht="30" customHeight="1">
      <c r="A37" s="32">
        <v>32</v>
      </c>
      <c r="B37" s="33" t="s">
        <v>43</v>
      </c>
      <c r="C37" s="32" t="s">
        <v>12</v>
      </c>
      <c r="D37" s="34">
        <f>IF([1]входная!E453="-","-",MIN([1]входная!D460:D467))</f>
        <v>140</v>
      </c>
      <c r="E37" s="34">
        <f>IF([1]входная!E453="-","-",MAX([1]входная!D460:D467))</f>
        <v>199</v>
      </c>
      <c r="F37" s="34">
        <f>IF([1]входная!E453="-","-",[1]входная!E453)</f>
        <v>163.78</v>
      </c>
      <c r="G37" s="15" t="str">
        <f>IF(COUNT(D37,E37)=0,"-",LOOKUP(D37,[1]входная!D459:D467,[1]входная!B459:B467))</f>
        <v>ООО "Вишневый город"</v>
      </c>
      <c r="H37" s="15" t="str">
        <f>IF(COUNT(D37,E37)=0,"-",LOOKUP(E37,[1]входная!D460:D467,[1]входная!B460:B467))</f>
        <v>ЗАО "Тандер" магазин "Магнит"</v>
      </c>
    </row>
    <row r="38" spans="1:8" s="17" customFormat="1" ht="30" customHeight="1">
      <c r="A38" s="38">
        <v>33</v>
      </c>
      <c r="B38" s="39" t="s">
        <v>44</v>
      </c>
      <c r="C38" s="32" t="s">
        <v>12</v>
      </c>
      <c r="D38" s="34">
        <f>IF([1]входная!E468="-","-",MIN([1]входная!D473:D481))</f>
        <v>189</v>
      </c>
      <c r="E38" s="34">
        <f>IF([1]входная!E468="-","-",MAX([1]входная!D474:D482))</f>
        <v>300</v>
      </c>
      <c r="F38" s="34">
        <f>IF([1]входная!E468="-","-",[1]входная!E468)</f>
        <v>234.78000000000003</v>
      </c>
      <c r="G38" s="15" t="str">
        <f>IF(COUNT(D38,E38)=0,"-",LOOKUP(D38,[1]входная!D473:D482,[1]входная!B473:B482))</f>
        <v>ЗАО "Тандер" магазин "Магнит"</v>
      </c>
      <c r="H38" s="15" t="str">
        <f>IF(COUNT(D38,E38)=0,"-",LOOKUP(E38,[1]входная!D474:D482,[1]входная!B474:B482))</f>
        <v>ООО "Вишневый город"</v>
      </c>
    </row>
    <row r="39" spans="1:8" ht="30" customHeight="1">
      <c r="A39" s="32">
        <v>34</v>
      </c>
      <c r="B39" s="33" t="s">
        <v>45</v>
      </c>
      <c r="C39" s="32" t="s">
        <v>12</v>
      </c>
      <c r="D39" s="34">
        <f>IF([1]входная!E483="-","-",MIN([1]входная!D487:D497))</f>
        <v>99.9</v>
      </c>
      <c r="E39" s="34">
        <f>IF([1]входная!E483="-","-",MAX([1]входная!D487:D497))</f>
        <v>106.9</v>
      </c>
      <c r="F39" s="34">
        <f>IF([1]входная!E483="-","-",[1]входная!E483)</f>
        <v>104.19999999999999</v>
      </c>
      <c r="G39" s="15" t="str">
        <f>IF(COUNT(D39,E39)=0,"-",LOOKUP(D39,[1]входная!D487:D497,[1]входная!B487:B497))</f>
        <v>ООО "Элемент-Трейд" магазин "Монетка"</v>
      </c>
      <c r="H39" s="15" t="str">
        <f>IF(COUNT(D39,E39)=0,"-",LOOKUP(E39,[1]входная!D487:D497,[1]входная!B487:B497))</f>
        <v>ЗАО "Тандер" магазин "Магнит"</v>
      </c>
    </row>
    <row r="40" spans="1:8" ht="30" customHeight="1">
      <c r="A40" s="32">
        <v>35</v>
      </c>
      <c r="B40" s="33" t="s">
        <v>46</v>
      </c>
      <c r="C40" s="32" t="s">
        <v>12</v>
      </c>
      <c r="D40" s="34">
        <f>IF([1]входная!E498="-","-",MIN([1]входная!D508:D512))</f>
        <v>380</v>
      </c>
      <c r="E40" s="34">
        <f>IF([1]входная!E498="-","-",MAX([1]входная!D508:D512))</f>
        <v>450</v>
      </c>
      <c r="F40" s="34">
        <f>IF([1]входная!E498="-","-",[1]входная!E498)</f>
        <v>415</v>
      </c>
      <c r="G40" s="15" t="str">
        <f>IF(COUNT(D40,E40)=0,"-",LOOKUP(D40,[1]входная!D508:D512,[1]входная!B508:B512))</f>
        <v>ИП Машникова</v>
      </c>
      <c r="H40" s="15" t="str">
        <f>IF(COUNT(D40,E40)=0,"-",LOOKUP(E40,[1]входная!D508:D512,[1]входная!B508:B512))</f>
        <v>КФХ Халматов</v>
      </c>
    </row>
    <row r="41" spans="1:8" ht="30" customHeight="1">
      <c r="A41" s="32">
        <v>36</v>
      </c>
      <c r="B41" s="33" t="s">
        <v>47</v>
      </c>
      <c r="C41" s="32" t="s">
        <v>12</v>
      </c>
      <c r="D41" s="34">
        <f>IF([1]входная!E513="-","-",MIN([1]входная!D515:D527))</f>
        <v>260</v>
      </c>
      <c r="E41" s="34">
        <f>IF([1]входная!E513="-","-",MAX([1]входная!D515:D527))</f>
        <v>320</v>
      </c>
      <c r="F41" s="34">
        <f>IF([1]входная!E513="-","-",[1]входная!E513)</f>
        <v>290</v>
      </c>
      <c r="G41" s="15" t="str">
        <f>IF(COUNT(D41,E41)=0,"-",LOOKUP(D41,[1]входная!D515:D527,[1]входная!B515:B527))</f>
        <v>ИП Машникова</v>
      </c>
      <c r="H41" s="15" t="str">
        <f>IF(COUNT(D41,E41)=0,"-",LOOKUP(E41,[1]входная!D515:D527,[1]входная!B515:B527))</f>
        <v>КФХ Халматов</v>
      </c>
    </row>
    <row r="42" spans="1:8" ht="30" customHeight="1">
      <c r="A42" s="32">
        <v>37</v>
      </c>
      <c r="B42" s="33" t="s">
        <v>48</v>
      </c>
      <c r="C42" s="32" t="s">
        <v>12</v>
      </c>
      <c r="D42" s="34">
        <f>IF([1]входная!E528="-","-",MIN([1]входная!D530:D535))</f>
        <v>330</v>
      </c>
      <c r="E42" s="34">
        <f>IF([1]входная!E528="-","-",MAX([1]входная!D530:D535))</f>
        <v>350</v>
      </c>
      <c r="F42" s="34">
        <f>IF([1]входная!E528="-","-",[1]входная!E528)</f>
        <v>340</v>
      </c>
      <c r="G42" s="15" t="str">
        <f>IF(COUNT(D42,E42)=0,"-",LOOKUP(D42,[1]входная!D530:D535,[1]входная!B530:B535))</f>
        <v>ИП Машникова</v>
      </c>
      <c r="H42" s="15" t="str">
        <f>IF(COUNT(D42,E42)=0,"-",LOOKUP(E42,[1]входная!D530:D535,[1]входная!B530:B535))</f>
        <v>КФХ Халматов</v>
      </c>
    </row>
    <row r="43" spans="1:8" ht="30" customHeight="1">
      <c r="A43" s="32">
        <v>38</v>
      </c>
      <c r="B43" s="33" t="s">
        <v>49</v>
      </c>
      <c r="C43" s="32" t="s">
        <v>12</v>
      </c>
      <c r="D43" s="34">
        <f>IF([1]входная!E536="-","-",MIN([1]входная!D541:D544))</f>
        <v>330</v>
      </c>
      <c r="E43" s="34">
        <f>IF([1]входная!E536="-","-",MAX([1]входная!D541:D544))</f>
        <v>360</v>
      </c>
      <c r="F43" s="34">
        <f>IF([1]входная!E536="-","-",[1]входная!E536)</f>
        <v>345</v>
      </c>
      <c r="G43" s="15" t="str">
        <f>IF(COUNT(D43,E43)=0,"-",LOOKUP(D43,[1]входная!D541:D544,[1]входная!B541:B544))</f>
        <v>ИП Машникова</v>
      </c>
      <c r="H43" s="15" t="str">
        <f>IF(COUNT(D43,E43)=0,"-",LOOKUP(E43,[1]входная!D541:D544,[1]входная!B541:B544))</f>
        <v>КФХ Халматов</v>
      </c>
    </row>
    <row r="44" spans="1:8" ht="30" customHeight="1">
      <c r="A44" s="32">
        <v>39</v>
      </c>
      <c r="B44" s="33" t="s">
        <v>50</v>
      </c>
      <c r="C44" s="32" t="s">
        <v>12</v>
      </c>
      <c r="D44" s="34">
        <f>IF([1]входная!E548="-","-",MIN([1]входная!D551:D562))</f>
        <v>260</v>
      </c>
      <c r="E44" s="34">
        <f>IF([1]входная!E548="-","-",MAX([1]входная!D551:D562))</f>
        <v>280</v>
      </c>
      <c r="F44" s="34">
        <f>IF([1]входная!E548="-","-",[1]входная!E548)</f>
        <v>270</v>
      </c>
      <c r="G44" s="15" t="str">
        <f>IF(COUNT(D44,E44)=0,"-",LOOKUP(D44,[1]входная!D551:D562,[1]входная!B551:B562))</f>
        <v>КФХ Халматов</v>
      </c>
      <c r="H44" s="15" t="str">
        <f>IF(COUNT(D44,E44)=0,"-",LOOKUP(E44,[1]входная!D551:D562,[1]входная!B551:B562))</f>
        <v>ИП Машникова</v>
      </c>
    </row>
    <row r="45" spans="1:8" ht="30" customHeight="1">
      <c r="A45" s="32">
        <v>40</v>
      </c>
      <c r="B45" s="35" t="s">
        <v>51</v>
      </c>
      <c r="C45" s="32" t="s">
        <v>12</v>
      </c>
      <c r="D45" s="34">
        <f>IF([1]входная!E563="-","-",MIN([1]входная!D565:D576))</f>
        <v>199.9</v>
      </c>
      <c r="E45" s="34">
        <f>IF([1]входная!E563="-","-",MAX([1]входная!D565:D576))</f>
        <v>220</v>
      </c>
      <c r="F45" s="34">
        <f>IF([1]входная!E563="-","-",[1]входная!E563)</f>
        <v>209.95</v>
      </c>
      <c r="G45" s="15" t="str">
        <f>IF(COUNT(D45,E45)=0,"-",LOOKUP(D45,[1]входная!D565:D576,[1]входная!B565:B576))</f>
        <v>ООО "Элемент-Трейд" магазин "Монетка"</v>
      </c>
      <c r="H45" s="15" t="str">
        <f>IF(COUNT(D45,E45)=0,"-",LOOKUP(E45,[1]входная!D565:D576,[1]входная!B565:B576))</f>
        <v>КФХ Халматов</v>
      </c>
    </row>
    <row r="46" spans="1:8" ht="30" customHeight="1">
      <c r="A46" s="32">
        <v>41</v>
      </c>
      <c r="B46" s="33" t="s">
        <v>52</v>
      </c>
      <c r="C46" s="32" t="s">
        <v>12</v>
      </c>
      <c r="D46" s="34">
        <f>IF([1]входная!E577="-","-",MIN([1]входная!D584:D591))</f>
        <v>175</v>
      </c>
      <c r="E46" s="34">
        <f>IF([1]входная!E577="-","-",MAX([1]входная!D584:D591))</f>
        <v>180</v>
      </c>
      <c r="F46" s="34">
        <f>IF([1]входная!E577="-","-",[1]входная!E577)</f>
        <v>177.5</v>
      </c>
      <c r="G46" s="15" t="str">
        <f>IF(COUNT(D46,E46)=0,"-",LOOKUP(D46,[1]входная!D584:D591,[1]входная!B584:B591))</f>
        <v>ООО "Вишневый город"</v>
      </c>
      <c r="H46" s="15" t="str">
        <f>IF(COUNT(D46,E46)=0,"-",LOOKUP(E46,[1]входная!D584:D591,[1]входная!B584:B591))</f>
        <v>ИП Нейдерова магазин "Теремок"</v>
      </c>
    </row>
    <row r="47" spans="1:8" ht="30" customHeight="1">
      <c r="A47" s="32">
        <v>42</v>
      </c>
      <c r="B47" s="33" t="s">
        <v>53</v>
      </c>
      <c r="C47" s="32" t="s">
        <v>12</v>
      </c>
      <c r="D47" s="34">
        <f>IF([1]входная!E592="-","-",MIN([1]входная!D599:D604))</f>
        <v>154</v>
      </c>
      <c r="E47" s="34">
        <f>IF([1]входная!E592="-","-",MAX([1]входная!D599:D604))</f>
        <v>170</v>
      </c>
      <c r="F47" s="34">
        <f>IF([1]входная!E592="-","-",[1]входная!E592)</f>
        <v>162</v>
      </c>
      <c r="G47" s="15" t="str">
        <f>IF(COUNT(D47,E47)=0,"-",LOOKUP(D47,[1]входная!D599:D603,[1]входная!B599:B603))</f>
        <v>ЗАО "Тандер" магазин "Магнит"</v>
      </c>
      <c r="H47" s="15" t="str">
        <f>IF(COUNT(D47,E47)=0,"-",LOOKUP(E47,[1]входная!D599:D604,[1]входная!B599:B604))</f>
        <v>ИП Чехонина</v>
      </c>
    </row>
    <row r="48" spans="1:8" ht="30" customHeight="1">
      <c r="A48" s="40">
        <v>43</v>
      </c>
      <c r="B48" s="33" t="s">
        <v>54</v>
      </c>
      <c r="C48" s="32" t="s">
        <v>12</v>
      </c>
      <c r="D48" s="34">
        <f>IF([1]входная!E607="-","-",MIN([1]входная!D612:D621))</f>
        <v>149.9</v>
      </c>
      <c r="E48" s="34">
        <f>IF([1]входная!E607="-","-",MAX([1]входная!D612:D621))</f>
        <v>360</v>
      </c>
      <c r="F48" s="34">
        <f>IF([1]входная!E607="-","-",[1]входная!E607)</f>
        <v>277.47500000000002</v>
      </c>
      <c r="G48" s="15" t="str">
        <f>IF(COUNT(D48,E48)=0,"-",LOOKUP(D48,[1]входная!D612:D621,[1]входная!B612:B621))</f>
        <v>ООО "Элемент-Трейд" магазин "Монетка"</v>
      </c>
      <c r="H48" s="15" t="str">
        <f>IF(COUNT(D48,E48)=0,"-",LOOKUP(E48,[1]входная!D612:D621,[1]входная!B612:B621))</f>
        <v>ООО "Вишневый город"</v>
      </c>
    </row>
    <row r="49" spans="1:8" ht="30" customHeight="1">
      <c r="A49" s="40">
        <v>44</v>
      </c>
      <c r="B49" s="33" t="s">
        <v>55</v>
      </c>
      <c r="C49" s="32" t="s">
        <v>12</v>
      </c>
      <c r="D49" s="34">
        <f>IF([1]входная!E622="-","-",MIN([1]входная!D630:D636))</f>
        <v>99.9</v>
      </c>
      <c r="E49" s="34">
        <f>IF([1]входная!E622="-","-",MAX([1]входная!D630:D636))</f>
        <v>290</v>
      </c>
      <c r="F49" s="34">
        <f>IF([1]входная!E622="-","-",[1]входная!E622)</f>
        <v>211.68</v>
      </c>
      <c r="G49" s="15" t="str">
        <f>IF(COUNT(D49,E49)=0,"-",LOOKUP(D49,[1]входная!D630:D636,[1]входная!B630:B636))</f>
        <v>ООО "Элемент-Трейд" магазин "Монетка"</v>
      </c>
      <c r="H49" s="15" t="str">
        <f>IF(COUNT(D49,E49)=0,"-",LOOKUP(E49,[1]входная!D630:D636,[1]входная!B630:B636))</f>
        <v>ООО "Скорпион" магазин "Фасоль"</v>
      </c>
    </row>
    <row r="50" spans="1:8" ht="30" customHeight="1">
      <c r="A50" s="32">
        <v>45</v>
      </c>
      <c r="B50" s="33" t="s">
        <v>56</v>
      </c>
      <c r="C50" s="32" t="s">
        <v>12</v>
      </c>
      <c r="D50" s="34">
        <f>IF([1]входная!E637="-","-",MIN([1]входная!D641:D650))</f>
        <v>185.43</v>
      </c>
      <c r="E50" s="34">
        <f>IF([1]входная!E637="-","-",MAX([1]входная!D641:D650))</f>
        <v>400</v>
      </c>
      <c r="F50" s="34">
        <f>IF([1]входная!E637="-","-",[1]входная!E637)</f>
        <v>294.60750000000002</v>
      </c>
      <c r="G50" s="15" t="str">
        <f>IF(COUNT(D50,E50)=0,"-",LOOKUP(D50,[1]входная!D641:D650,[1]входная!B641:B650))</f>
        <v>ООО "Элемент-Трейд" магазин "Монетка"</v>
      </c>
      <c r="H50" s="15" t="str">
        <f>IF(COUNT(D50,E50)=0,"-",LOOKUP(E50,[1]входная!D641:D650,[1]входная!B641:B650))</f>
        <v>ООО "Вишневый город"</v>
      </c>
    </row>
    <row r="51" spans="1:8" ht="30" customHeight="1">
      <c r="A51" s="32">
        <v>46</v>
      </c>
      <c r="B51" s="33" t="s">
        <v>57</v>
      </c>
      <c r="C51" s="32" t="s">
        <v>12</v>
      </c>
      <c r="D51" s="34">
        <f>IF([1]входная!E652="-","-",MIN([1]входная!D658:D666))</f>
        <v>150</v>
      </c>
      <c r="E51" s="34">
        <f>IF([1]входная!E652="-","-",MAX([1]входная!D658:D666))</f>
        <v>190</v>
      </c>
      <c r="F51" s="34">
        <f>IF([1]входная!E652="-","-",[1]входная!E652)</f>
        <v>169.97499999999999</v>
      </c>
      <c r="G51" s="15" t="str">
        <f>IF(COUNT(D51,E51)=0,"-",LOOKUP(D51,[1]входная!D658:D666,[1]входная!B658:B666))</f>
        <v>ЗАО "Тандер" магазин "Магнит"</v>
      </c>
      <c r="H51" s="15" t="str">
        <f>IF(COUNT(D51,E51)=0,"-",LOOKUP(E51,[1]входная!D659:D666,[1]входная!B659:B666))</f>
        <v>ООО "Скорпион" магазин "Фасоль"</v>
      </c>
    </row>
    <row r="52" spans="1:8" ht="30" customHeight="1">
      <c r="A52" s="32">
        <v>47</v>
      </c>
      <c r="B52" s="33" t="s">
        <v>58</v>
      </c>
      <c r="C52" s="32" t="s">
        <v>12</v>
      </c>
      <c r="D52" s="34">
        <f>IF([1]входная!E667="-","-",MIN([1]входная!D666:D670))</f>
        <v>139</v>
      </c>
      <c r="E52" s="34">
        <f>IF([1]входная!E667="-","-",MAX([1]входная!D666:D681))</f>
        <v>200</v>
      </c>
      <c r="F52" s="34">
        <f>IF([1]входная!E667="-","-",[1]входная!E667)</f>
        <v>169.5</v>
      </c>
      <c r="G52" s="15" t="str">
        <f>IF(COUNT(D52,E52)=0,"-",LOOKUP(D52,[1]входная!D666:D681,[1]входная!B666:B681))</f>
        <v>ЗАО "Тандер" магазин "Магнит"</v>
      </c>
      <c r="H52" s="15" t="str">
        <f>IF(COUNT(D52,E52)=0,"-",LOOKUP(E52,[1]входная!D672:D681,[1]входная!B672:B681))</f>
        <v>ИП Чехонина</v>
      </c>
    </row>
    <row r="53" spans="1:8" ht="30" customHeight="1">
      <c r="A53" s="32">
        <v>48</v>
      </c>
      <c r="B53" s="33" t="s">
        <v>59</v>
      </c>
      <c r="C53" s="32" t="s">
        <v>12</v>
      </c>
      <c r="D53" s="34">
        <f>IF([1]входная!E682="-","-",MIN([1]входная!D685:D696))</f>
        <v>163.6</v>
      </c>
      <c r="E53" s="34">
        <f>IF([1]входная!E682="-","-",MAX([1]входная!D687:D696))</f>
        <v>200</v>
      </c>
      <c r="F53" s="34">
        <f>IF([1]входная!E682="-","-",[1]входная!E682)</f>
        <v>184.5</v>
      </c>
      <c r="G53" s="15" t="str">
        <f>IF(COUNT(D53,E53)=0,"-",LOOKUP(D53,[1]входная!D685:D696,[1]входная!B685:B696))</f>
        <v>ЗАО "Тандер" магазин "Магнит"</v>
      </c>
      <c r="H53" s="15" t="str">
        <f>IF(COUNT(D53,E53)=0,"-",LOOKUP(E53,[1]входная!D687:D696,[1]входная!B687:B696))</f>
        <v>ИП Чехонина</v>
      </c>
    </row>
    <row r="54" spans="1:8" ht="30" customHeight="1">
      <c r="A54" s="32">
        <v>49</v>
      </c>
      <c r="B54" s="33" t="s">
        <v>60</v>
      </c>
      <c r="C54" s="32" t="s">
        <v>12</v>
      </c>
      <c r="D54" s="34">
        <f>IF([1]входная!E697="-","-",MIN([1]входная!D700:D704))</f>
        <v>159.9</v>
      </c>
      <c r="E54" s="34">
        <f>IF([1]входная!E697="-","-",MAX([1]входная!D699:D706))</f>
        <v>205</v>
      </c>
      <c r="F54" s="34">
        <f>IF([1]входная!E697="-","-",[1]входная!E697)</f>
        <v>174.93333333333331</v>
      </c>
      <c r="G54" s="15" t="str">
        <f>IF(COUNT(D54,E54)=0,"-",LOOKUP(D54,[1]входная!D699:D706,[1]входная!B699:B706))</f>
        <v>ЗАО "Тандер" магазин "Магнит"</v>
      </c>
      <c r="H54" s="15" t="e">
        <f>IF(COUNT(D54,E54)=0,"-",LOOKUP(E54,[1]входная!D702:D705,[1]входная!B702:B705))</f>
        <v>#N/A</v>
      </c>
    </row>
    <row r="55" spans="1:8" ht="30" customHeight="1">
      <c r="A55" s="32">
        <v>50</v>
      </c>
      <c r="B55" s="32" t="s">
        <v>61</v>
      </c>
      <c r="C55" s="32" t="s">
        <v>12</v>
      </c>
      <c r="D55" s="34">
        <f>IF([1]входная!E709="-","-",MIN([1]входная!D711:D715))</f>
        <v>280</v>
      </c>
      <c r="E55" s="34">
        <f>IF([1]входная!E709="-","-",MAX([1]входная!D711:D715))</f>
        <v>280</v>
      </c>
      <c r="F55" s="34">
        <f>IF([1]входная!E709="-","-",[1]входная!E709)</f>
        <v>280</v>
      </c>
      <c r="G55" s="15" t="str">
        <f>IF(COUNT(D55,E55)=0,"-",LOOKUP(D55,[1]входная!D711:D715,[1]входная!B711:B715))</f>
        <v>ИП Чехонина</v>
      </c>
      <c r="H55" s="15" t="str">
        <f>IF(COUNT(D55,E55)=0,"-",LOOKUP(E55,[1]входная!D711:D715,[1]входная!B711:B715))</f>
        <v>ИП Чехонина</v>
      </c>
    </row>
    <row r="56" spans="1:8" ht="30" customHeight="1">
      <c r="A56" s="32">
        <v>51</v>
      </c>
      <c r="B56" s="33" t="s">
        <v>62</v>
      </c>
      <c r="C56" s="32" t="s">
        <v>12</v>
      </c>
      <c r="D56" s="34">
        <f>IF([1]входная!E717="-","-",MIN([1]входная!D722:D731))</f>
        <v>109.9</v>
      </c>
      <c r="E56" s="34">
        <f>IF([1]входная!E717="-","-",MAX([1]входная!D722:D731))</f>
        <v>160</v>
      </c>
      <c r="F56" s="34">
        <f>IF([1]входная!E717="-","-",[1]входная!E717)</f>
        <v>140.22499999999999</v>
      </c>
      <c r="G56" s="15" t="str">
        <f>IF(COUNT(D56,E56)=0,"-",LOOKUP(D56,[1]входная!D722:D731,[1]входная!B722:B731))</f>
        <v>ООО "Элемент-Трейд" магазин "Монетка"</v>
      </c>
      <c r="H56" s="15" t="str">
        <f>IF(COUNT(D56,E56)=0,"-",LOOKUP(E56,[1]входная!D726:D731,[1]входная!B726:B731))</f>
        <v>ЗАО "Тандер" магазин "Магнит"</v>
      </c>
    </row>
    <row r="57" spans="1:8" ht="30" customHeight="1">
      <c r="A57" s="32">
        <v>52</v>
      </c>
      <c r="B57" s="33" t="s">
        <v>63</v>
      </c>
      <c r="C57" s="32" t="s">
        <v>12</v>
      </c>
      <c r="D57" s="34">
        <f>IF([1]входная!E732="-","-",MIN([1]входная!D734:D746))</f>
        <v>100</v>
      </c>
      <c r="E57" s="34">
        <f>IF([1]входная!E732="-","-",MAX([1]входная!D734:D746))</f>
        <v>222</v>
      </c>
      <c r="F57" s="34">
        <f>IF([1]входная!E732="-","-",[1]входная!E732)</f>
        <v>161</v>
      </c>
      <c r="G57" s="15" t="str">
        <f>IF(COUNT(D57,E57)=0,"-",LOOKUP(D57,[1]входная!D734:D746,[1]входная!B734:B746))</f>
        <v>ИП Нейдерова магазин "Теремок"</v>
      </c>
      <c r="H57" s="15" t="str">
        <f>IF(COUNT(D57,E57)=0,"-",LOOKUP(E57,[1]входная!D734:D746,[1]входная!B734:B746))</f>
        <v>ЗАО "Тандер" магазин "Магнит"</v>
      </c>
    </row>
    <row r="58" spans="1:8" ht="30" customHeight="1">
      <c r="A58" s="32">
        <v>53</v>
      </c>
      <c r="B58" s="33" t="s">
        <v>64</v>
      </c>
      <c r="C58" s="32" t="s">
        <v>65</v>
      </c>
      <c r="D58" s="34" t="str">
        <f>IF([1]входная!E747="-","-",MIN([1]входная!D748:D761))</f>
        <v>-</v>
      </c>
      <c r="E58" s="34" t="str">
        <f>IF([1]входная!E747="-","-",MAX([1]входная!D748:D761))</f>
        <v>-</v>
      </c>
      <c r="F58" s="34" t="str">
        <f>IF([1]входная!E747="-","-",[1]входная!E747)</f>
        <v>-</v>
      </c>
      <c r="G58" s="15" t="str">
        <f>IF(COUNT(D58,E58)=0,"-",LOOKUP(D58,[1]входная!D748:D761,[1]входная!B748:B761))</f>
        <v>-</v>
      </c>
      <c r="H58" s="15" t="str">
        <f>IF(COUNT(D58,E58)=0,"-",LOOKUP(E58,[1]входная!D748:D761,[1]входная!B748:B761))</f>
        <v>-</v>
      </c>
    </row>
    <row r="59" spans="1:8" ht="30" customHeight="1">
      <c r="A59" s="32">
        <v>54</v>
      </c>
      <c r="B59" s="41" t="s">
        <v>66</v>
      </c>
      <c r="C59" s="32" t="s">
        <v>65</v>
      </c>
      <c r="D59" s="34">
        <f>IF([1]входная!E762="-","-",MIN([1]входная!D765:D776))</f>
        <v>28</v>
      </c>
      <c r="E59" s="34">
        <f>IF([1]входная!E762="-","-",MAX([1]входная!D766:D776))</f>
        <v>49.5</v>
      </c>
      <c r="F59" s="34">
        <f>IF([1]входная!E762="-","-",[1]входная!E762)</f>
        <v>37.4</v>
      </c>
      <c r="G59" s="15" t="str">
        <f>IF(COUNT(D59,E59)=0,"-",LOOKUP(D59,[1]входная!D765:D776,[1]входная!B765:B776))</f>
        <v>ЗАО "Тандер" магазин "Магнит"</v>
      </c>
      <c r="H59" s="15" t="str">
        <f>IF(COUNT(D59,E59)=0,"-",LOOKUP(E59,[1]входная!D765:D776,[1]входная!B765:B776))</f>
        <v>ООО "Скорпион" магазин "Фасоль"</v>
      </c>
    </row>
    <row r="60" spans="1:8" ht="30" customHeight="1">
      <c r="A60" s="32">
        <v>55</v>
      </c>
      <c r="B60" s="33" t="s">
        <v>67</v>
      </c>
      <c r="C60" s="32" t="s">
        <v>65</v>
      </c>
      <c r="D60" s="34">
        <f>IF([1]входная!E777="-","-",MIN([1]входная!D781:D791))</f>
        <v>44.33</v>
      </c>
      <c r="E60" s="34">
        <f>IF([1]входная!E777="-","-",MAX([1]входная!D781:D791))</f>
        <v>57.67</v>
      </c>
      <c r="F60" s="34">
        <f>IF([1]входная!E777="-","-",[1]входная!E777)</f>
        <v>52.86</v>
      </c>
      <c r="G60" s="15" t="str">
        <f>IF(COUNT(D60,E60)=0,"-",LOOKUP(D60,[1]входная!D781:D791,[1]входная!B781:B791))</f>
        <v>ЗАО "Тандер" магазин "Магнит"</v>
      </c>
      <c r="H60" s="15" t="str">
        <f>IF(COUNT(D60,E60)=0,"-",LOOKUP(E60,[1]входная!D781:D791,[1]входная!B781:B791))</f>
        <v>ООО "Элемент-Трейд" магазин "Монетка"</v>
      </c>
    </row>
    <row r="61" spans="1:8" ht="30" customHeight="1">
      <c r="A61" s="32">
        <v>56</v>
      </c>
      <c r="B61" s="33" t="s">
        <v>68</v>
      </c>
      <c r="C61" s="32" t="s">
        <v>12</v>
      </c>
      <c r="D61" s="34">
        <f>IF([1]входная!E792="-","-",MIN([1]входная!D793:D806))</f>
        <v>111.43</v>
      </c>
      <c r="E61" s="34">
        <f>IF([1]входная!E792="-","-",MAX([1]входная!D795:D806))</f>
        <v>160</v>
      </c>
      <c r="F61" s="34">
        <f>IF([1]входная!E792="-","-",[1]входная!E792)</f>
        <v>140.05000000000001</v>
      </c>
      <c r="G61" s="18" t="str">
        <f>IF(COUNT(D61,E61)=0,"-",LOOKUP(D61,[1]входная!D793:D806,[1]входная!B793:B806))</f>
        <v>ООО "Вишневый город"</v>
      </c>
      <c r="H61" s="15" t="str">
        <f>IF(COUNT(D61,E61)=0,"-",LOOKUP(E61,[1]входная!D795:D806,[1]входная!B795:B806))</f>
        <v>ИП Нейдерова магазин "Теремок"</v>
      </c>
    </row>
    <row r="62" spans="1:8" ht="30" customHeight="1">
      <c r="A62" s="32">
        <v>57</v>
      </c>
      <c r="B62" s="33" t="s">
        <v>69</v>
      </c>
      <c r="C62" s="32" t="s">
        <v>12</v>
      </c>
      <c r="D62" s="34">
        <f>IF([1]входная!E807="-","-",MIN([1]входная!D809:D818))</f>
        <v>270</v>
      </c>
      <c r="E62" s="34">
        <f>IF([1]входная!E807="-","-",MAX([1]входная!D811:D818))</f>
        <v>480</v>
      </c>
      <c r="F62" s="34">
        <f>IF([1]входная!E807="-","-",[1]входная!E807)</f>
        <v>401</v>
      </c>
      <c r="G62" s="15" t="str">
        <f>IF(COUNT(D62,E62)=0,"-",LOOKUP(D62,[1]входная!D809:D818,[1]входная!B809:B818))</f>
        <v>ИП Нейдерова магазин "Теремок"</v>
      </c>
      <c r="H62" s="15" t="str">
        <f>IF(COUNT(D62,E62)=0,"-",LOOKUP(E62,[1]входная!D811:D818,[1]входная!B811:B818))</f>
        <v>ООО "Элемент-Трейд" магазин "Монетка"</v>
      </c>
    </row>
    <row r="63" spans="1:8" ht="30" customHeight="1">
      <c r="A63" s="32">
        <v>58</v>
      </c>
      <c r="B63" s="33" t="s">
        <v>70</v>
      </c>
      <c r="C63" s="32" t="s">
        <v>12</v>
      </c>
      <c r="D63" s="34">
        <f>IF([1]входная!E822="-","-",MIN([1]входная!D824:D827))</f>
        <v>279.60000000000002</v>
      </c>
      <c r="E63" s="34">
        <f>IF([1]входная!E822="-","-",MAX([1]входная!D825:D827))</f>
        <v>288</v>
      </c>
      <c r="F63" s="34">
        <f>IF([1]входная!E822="-","-",[1]входная!E822)</f>
        <v>282.40000000000003</v>
      </c>
      <c r="G63" s="15" t="str">
        <f>IF(COUNT(D63,E63)=0,"-",LOOKUP(D63,[1]входная!D824:D827,[1]входная!B824:B827))</f>
        <v>ООО "Элемент-Трейд" магазин "Монетка"</v>
      </c>
      <c r="H63" s="15" t="str">
        <f>IF(COUNT(D63,E63)=0,"-",LOOKUP(E63,[1]входная!D825:D827,[1]входная!B825:B827))</f>
        <v>ООО "Скорпион" магазин "Фасоль"</v>
      </c>
    </row>
    <row r="64" spans="1:8" ht="30" customHeight="1">
      <c r="A64" s="32">
        <v>59</v>
      </c>
      <c r="B64" s="33" t="s">
        <v>71</v>
      </c>
      <c r="C64" s="32" t="s">
        <v>12</v>
      </c>
      <c r="D64" s="34">
        <f>IF([1]входная!E831="-","-",MIN([1]входная!D833:D836))</f>
        <v>280</v>
      </c>
      <c r="E64" s="34">
        <f>IF([1]входная!E831="-","-",MAX([1]входная!D833:D836))</f>
        <v>280</v>
      </c>
      <c r="F64" s="34">
        <f>IF([1]входная!E831="-","-",[1]входная!E831)</f>
        <v>280</v>
      </c>
      <c r="G64" s="15" t="str">
        <f>IF(COUNT(D64,E64)=0,"-",LOOKUP(D64,[1]входная!D833:D836,[1]входная!B833:B836))</f>
        <v>ЗАО "Тандер" магазин "Магнит"</v>
      </c>
      <c r="H64" s="15" t="str">
        <f>IF(COUNT(D64,E64)=0,"-",LOOKUP(E64,[1]входная!D833:D836,[1]входная!B833:B836))</f>
        <v>ЗАО "Тандер" магазин "Магнит"</v>
      </c>
    </row>
    <row r="65" spans="1:8" ht="30" customHeight="1">
      <c r="A65" s="32">
        <v>60</v>
      </c>
      <c r="B65" s="33" t="s">
        <v>72</v>
      </c>
      <c r="C65" s="32" t="s">
        <v>12</v>
      </c>
      <c r="D65" s="34">
        <f>IF([1]входная!E838="-","-",MIN([1]входная!D843:D852))</f>
        <v>339</v>
      </c>
      <c r="E65" s="34">
        <f>IF([1]входная!E838="-","-",MAX([1]входная!D844:D852))</f>
        <v>479</v>
      </c>
      <c r="F65" s="34">
        <f>IF([1]входная!E838="-","-",[1]входная!E838)</f>
        <v>392</v>
      </c>
      <c r="G65" s="15" t="str">
        <f>IF(COUNT(D65,E65)=0,"-",LOOKUP(D65,[1]входная!D843:D852,[1]входная!B843:B852))</f>
        <v>ООО "Элемент-Трейд" магазин "Монетка"</v>
      </c>
      <c r="H65" s="15" t="str">
        <f>IF(COUNT(D65,E65)=0,"-",LOOKUP(E65,[1]входная!D844:D852,[1]входная!B844:B852))</f>
        <v>ЗАО "Тандер" магазин "Магнит"</v>
      </c>
    </row>
    <row r="66" spans="1:8" ht="30" customHeight="1">
      <c r="A66" s="32">
        <v>61</v>
      </c>
      <c r="B66" s="33" t="s">
        <v>73</v>
      </c>
      <c r="C66" s="32" t="s">
        <v>12</v>
      </c>
      <c r="D66" s="34">
        <f>IF([1]входная!E853="-","-",MIN([1]входная!D857:D867))</f>
        <v>85.71</v>
      </c>
      <c r="E66" s="34">
        <f>IF([1]входная!E853="-","-",MAX([1]входная!D857:D867))</f>
        <v>271.43</v>
      </c>
      <c r="F66" s="34">
        <f>IF([1]входная!E853="-","-",[1]входная!E853)</f>
        <v>156.785</v>
      </c>
      <c r="G66" s="15" t="str">
        <f>IF(COUNT(D66,E66)=0,"-",LOOKUP(D66,[1]входная!D857:D867,[1]входная!B857:B867))</f>
        <v>ЗАО "Тандер" магазин "Магнит"</v>
      </c>
      <c r="H66" s="15" t="str">
        <f>IF(COUNT(D66,E66)=0,"-",LOOKUP(E66,[1]входная!D858:D867,[1]входная!B858:B867))</f>
        <v>ИП Нейдерова магазин "Теремок"</v>
      </c>
    </row>
    <row r="67" spans="1:8" ht="30" customHeight="1">
      <c r="A67" s="32">
        <v>62</v>
      </c>
      <c r="B67" s="33" t="s">
        <v>74</v>
      </c>
      <c r="C67" s="32" t="s">
        <v>12</v>
      </c>
      <c r="D67" s="34">
        <f>IF([1]входная!E868="-","-",MIN([1]входная!D869:D882))</f>
        <v>299.66000000000003</v>
      </c>
      <c r="E67" s="34">
        <f>IF([1]входная!E868="-","-",MAX([1]входная!D869:D882))</f>
        <v>299.66000000000003</v>
      </c>
      <c r="F67" s="34">
        <f>IF([1]входная!E868="-","-",[1]входная!E868)</f>
        <v>299.66000000000003</v>
      </c>
      <c r="G67" s="15" t="str">
        <f>IF(COUNT(D67,E67)=0,"-",LOOKUP(D67,[1]входная!D869:D882,[1]входная!B869:B882))</f>
        <v>ЗАО "Тандер" магазин "Магнит"</v>
      </c>
      <c r="H67" s="15" t="str">
        <f>IF(COUNT(D67,E67)=0,"-",LOOKUP(E67,[1]входная!D869:D882,[1]входная!B869:B882))</f>
        <v>ЗАО "Тандер" магазин "Магнит"</v>
      </c>
    </row>
    <row r="68" spans="1:8" ht="30" customHeight="1">
      <c r="A68" s="32">
        <v>63</v>
      </c>
      <c r="B68" s="33" t="s">
        <v>75</v>
      </c>
      <c r="C68" s="32" t="s">
        <v>76</v>
      </c>
      <c r="D68" s="34">
        <f>IF([1]входная!E883="-","-",MIN([1]входная!D890:D897))</f>
        <v>45.9</v>
      </c>
      <c r="E68" s="34">
        <f>IF([1]входная!E883="-","-",MAX([1]входная!D890:D897))</f>
        <v>67.3</v>
      </c>
      <c r="F68" s="34">
        <f>IF([1]входная!E883="-","-",[1]входная!E883)</f>
        <v>56.066666666666663</v>
      </c>
      <c r="G68" s="15" t="str">
        <f>IF(COUNT(D68,E68)=0,"-",LOOKUP(D68,[1]входная!D890:D897,[1]входная!B890:B897))</f>
        <v>ООО "Элемент-Трейд" магазин "Монетка"</v>
      </c>
      <c r="H68" s="15" t="str">
        <f>IF(COUNT(D68,E68)=0,"-",LOOKUP(E68,[1]входная!D890:D897,[1]входная!B890:B897))</f>
        <v>ЗАО "Тандер" магазин "Магнит"</v>
      </c>
    </row>
    <row r="69" spans="1:8" ht="30" customHeight="1">
      <c r="A69" s="32">
        <v>64</v>
      </c>
      <c r="B69" s="33" t="s">
        <v>77</v>
      </c>
      <c r="C69" s="32" t="s">
        <v>76</v>
      </c>
      <c r="D69" s="34">
        <f>IF([1]входная!E898="-","-",MIN([1]входная!D901:D912))</f>
        <v>51.9</v>
      </c>
      <c r="E69" s="34">
        <f>IF([1]входная!E898="-","-",MAX([1]входная!D901:D912))</f>
        <v>65</v>
      </c>
      <c r="F69" s="34">
        <f>IF([1]входная!E898="-","-",[1]входная!E898)</f>
        <v>58.45</v>
      </c>
      <c r="G69" s="15" t="str">
        <f>IF(COUNT(D69,E69)=0,"-",LOOKUP(D69,[1]входная!D901:D912,[1]входная!B901:B912))</f>
        <v>ЗАО "Тандер" магазин "Магнит"</v>
      </c>
      <c r="H69" s="15" t="str">
        <f>IF(COUNT(D69,E69)=0,"-",LOOKUP(E69,[1]входная!D901:D912,[1]входная!B901:B912))</f>
        <v>Вишневый город</v>
      </c>
    </row>
    <row r="70" spans="1:8" ht="30" customHeight="1">
      <c r="A70" s="32">
        <v>65</v>
      </c>
      <c r="B70" s="33" t="s">
        <v>78</v>
      </c>
      <c r="C70" s="32" t="s">
        <v>12</v>
      </c>
      <c r="D70" s="34">
        <f>IF([1]входная!E913="-","-",MIN([1]входная!D915:D927))</f>
        <v>88.89</v>
      </c>
      <c r="E70" s="34">
        <f>IF([1]входная!E913="-","-",MAX([1]входная!D918:D927))</f>
        <v>177.77</v>
      </c>
      <c r="F70" s="34">
        <f>IF([1]входная!E913="-","-",[1]входная!E913)</f>
        <v>114.05199999999999</v>
      </c>
      <c r="G70" s="15" t="str">
        <f>IF(COUNT(D70,E70)=0,"-",LOOKUP(D70,[1]входная!D915:D927,[1]входная!B915:B927))</f>
        <v>ООО "Вишневый город"</v>
      </c>
      <c r="H70" s="15" t="str">
        <f>IF(COUNT(D70,E70)=0,"-",LOOKUP(E70,[1]входная!D918:D927,[1]входная!B918:B927))</f>
        <v>ООО "Скорпион" магазин "Фасоль"</v>
      </c>
    </row>
    <row r="71" spans="1:8" ht="30" customHeight="1">
      <c r="A71" s="32">
        <v>66</v>
      </c>
      <c r="B71" s="33" t="s">
        <v>79</v>
      </c>
      <c r="C71" s="32" t="s">
        <v>65</v>
      </c>
      <c r="D71" s="34">
        <f>IF([1]входная!E928="-","-",MIN([1]входная!D930:D942))</f>
        <v>69.900000000000006</v>
      </c>
      <c r="E71" s="34">
        <f>IF([1]входная!E928="-","-",MAX([1]входная!D932:D942))</f>
        <v>105.55</v>
      </c>
      <c r="F71" s="34">
        <f>IF([1]входная!E928="-","-",[1]входная!E928)</f>
        <v>82.147500000000008</v>
      </c>
      <c r="G71" s="15" t="str">
        <f>IF(COUNT(D71,E71)=0,"-",LOOKUP(D71,[1]входная!D930:D942,[1]входная!B930:B942))</f>
        <v>ЗАО "Тандер" магазин "Магнит"</v>
      </c>
      <c r="H71" s="15" t="str">
        <f>IF(COUNT(D71,E71)=0,"-",LOOKUP(E71,[1]входная!D932:D942,[1]входная!B932:B942))</f>
        <v>ООО "Скорпион" магазин "Фасоль"</v>
      </c>
    </row>
    <row r="72" spans="1:8" ht="30" customHeight="1">
      <c r="A72" s="32">
        <v>67</v>
      </c>
      <c r="B72" s="33" t="s">
        <v>80</v>
      </c>
      <c r="C72" s="32" t="s">
        <v>12</v>
      </c>
      <c r="D72" s="34">
        <f>IF([1]входная!E943="-","-",MIN([1]входная!D946:D957))</f>
        <v>9.9</v>
      </c>
      <c r="E72" s="34">
        <f>IF([1]входная!E943="-","-",MAX([1]входная!D949:D957))</f>
        <v>19</v>
      </c>
      <c r="F72" s="34">
        <f>IF([1]входная!E943="-","-",[1]входная!E943)</f>
        <v>12.76</v>
      </c>
      <c r="G72" s="15" t="str">
        <f>IF(COUNT(D72,E72)=0,"-",LOOKUP(D72,[1]входная!D946:D957,[1]входная!B946:B957))</f>
        <v>ЗАО "Тандер" магазин "Магнит"</v>
      </c>
      <c r="H72" s="15" t="str">
        <f>IF(COUNT(D72,E72)=0,"-",LOOKUP(E72,[1]входная!D949:D957,[1]входная!B949:B957))</f>
        <v>ООО "Вишневый город"</v>
      </c>
    </row>
    <row r="73" spans="1:8" ht="30" customHeight="1">
      <c r="A73" s="32">
        <v>68</v>
      </c>
      <c r="B73" s="33" t="s">
        <v>81</v>
      </c>
      <c r="C73" s="32" t="s">
        <v>12</v>
      </c>
      <c r="D73" s="34">
        <f>IF([1]входная!E958="-","-",MIN([1]входная!D959:D971))</f>
        <v>9.9</v>
      </c>
      <c r="E73" s="34">
        <f>IF([1]входная!E958="-","-",MAX([1]входная!D961:D971))</f>
        <v>14</v>
      </c>
      <c r="F73" s="34">
        <f>IF([1]входная!E958="-","-",[1]входная!E958)</f>
        <v>11.76</v>
      </c>
      <c r="G73" s="15" t="str">
        <f>IF(COUNT(D73,E73)=0,"-",LOOKUP(D73,[1]входная!D959:D971,[1]входная!B959:B971))</f>
        <v>ЗАО "Тандер" магазин "Магнит"</v>
      </c>
      <c r="H73" s="15" t="str">
        <f>IF(COUNT(D73,E73)=0,"-",LOOKUP(E73,[1]входная!D961:D971,[1]входная!B961:B971))</f>
        <v>ООО "Вишневый город"</v>
      </c>
    </row>
    <row r="74" spans="1:8" ht="30" customHeight="1">
      <c r="A74" s="32">
        <v>69</v>
      </c>
      <c r="B74" s="33" t="s">
        <v>82</v>
      </c>
      <c r="C74" s="32" t="s">
        <v>12</v>
      </c>
      <c r="D74" s="34">
        <f>IF([1]входная!E973="-","-",MIN([1]входная!D974:D987))</f>
        <v>220</v>
      </c>
      <c r="E74" s="34">
        <f>IF([1]входная!E973="-","-",MAX([1]входная!D975:D987))</f>
        <v>649</v>
      </c>
      <c r="F74" s="34">
        <f>IF([1]входная!E973="-","-",[1]входная!E973)</f>
        <v>429.71999999999997</v>
      </c>
      <c r="G74" s="15" t="str">
        <f>IF(COUNT(D74,E74)=0,"-",LOOKUP(D74,[1]входная!D974:D987,[1]входная!B974:B987))</f>
        <v>ООО "Скорпион" магазин "Фасоль"</v>
      </c>
      <c r="H74" s="15" t="str">
        <f>IF(COUNT(D74,E74)=0,"-",LOOKUP(E74,[1]входная!D975:D987,[1]входная!B975:B987))</f>
        <v>ЗАО "Тандер" магазин "Магнит"</v>
      </c>
    </row>
    <row r="75" spans="1:8" ht="30" customHeight="1">
      <c r="A75" s="32">
        <v>70</v>
      </c>
      <c r="B75" s="33" t="s">
        <v>83</v>
      </c>
      <c r="C75" s="32" t="s">
        <v>12</v>
      </c>
      <c r="D75" s="34">
        <f>IF([1]входная!E988="-","-",MIN([1]входная!D992:D1002))</f>
        <v>1500</v>
      </c>
      <c r="E75" s="34">
        <f>IF([1]входная!E988="-","-",MAX([1]входная!D992:D1002))</f>
        <v>2990</v>
      </c>
      <c r="F75" s="34">
        <f>IF([1]входная!E988="-","-",[1]входная!E988)</f>
        <v>2256</v>
      </c>
      <c r="G75" s="15" t="str">
        <f>IF(COUNT(D75,E75)=0,"-",LOOKUP(D75,[1]входная!D992:D1002,[1]входная!B992:B1002))</f>
        <v>ИП Нейдерова магазин "Теремок"</v>
      </c>
      <c r="H75" s="15" t="str">
        <f>IF(COUNT(D75,E75)=0,"-",LOOKUP(E75,[1]входная!D992:D1002,[1]входная!B992:B1002))</f>
        <v>ООО "Элемент-Трейд" магазин "Монетка"</v>
      </c>
    </row>
    <row r="76" spans="1:8" ht="37.5" customHeight="1">
      <c r="A76" s="27"/>
      <c r="B76" s="27"/>
      <c r="C76" s="28"/>
      <c r="D76" s="29"/>
      <c r="E76" s="29"/>
      <c r="F76" s="29"/>
      <c r="G76" s="30"/>
      <c r="H76" s="31"/>
    </row>
    <row r="77" spans="1:8" ht="15.75">
      <c r="A77" s="19"/>
      <c r="B77" s="19"/>
      <c r="C77" s="21"/>
      <c r="D77" s="23"/>
      <c r="E77" s="23"/>
      <c r="F77" s="20"/>
      <c r="G77" s="24"/>
      <c r="H77" s="25"/>
    </row>
    <row r="78" spans="1:8" ht="15.75">
      <c r="A78" s="26"/>
      <c r="B78" s="22"/>
      <c r="C78" s="21"/>
      <c r="D78" s="23"/>
      <c r="E78" s="23"/>
      <c r="F78" s="20"/>
      <c r="G78" s="24"/>
      <c r="H78" s="25"/>
    </row>
    <row r="79" spans="1:8">
      <c r="A79" s="27"/>
      <c r="B79" s="27"/>
      <c r="C79" s="28"/>
      <c r="D79" s="29"/>
      <c r="E79" s="29"/>
      <c r="F79" s="29"/>
      <c r="G79" s="30"/>
      <c r="H79" s="31"/>
    </row>
    <row r="80" spans="1:8">
      <c r="A80" s="27"/>
      <c r="B80" s="27"/>
      <c r="C80" s="28"/>
      <c r="D80" s="29"/>
      <c r="E80" s="29"/>
      <c r="F80" s="29"/>
      <c r="G80" s="30"/>
      <c r="H80" s="31"/>
    </row>
    <row r="81" spans="1:8">
      <c r="A81" s="27"/>
      <c r="B81" s="27"/>
      <c r="C81" s="28"/>
      <c r="D81" s="29"/>
      <c r="E81" s="29"/>
      <c r="F81" s="29"/>
      <c r="G81" s="30"/>
      <c r="H81" s="31"/>
    </row>
    <row r="82" spans="1:8">
      <c r="A82" s="27"/>
      <c r="B82" s="27"/>
      <c r="C82" s="28"/>
      <c r="D82" s="29"/>
      <c r="E82" s="29"/>
      <c r="F82" s="29"/>
      <c r="G82" s="30"/>
      <c r="H82" s="31"/>
    </row>
    <row r="83" spans="1:8">
      <c r="A83" s="27"/>
      <c r="B83" s="27"/>
      <c r="C83" s="28"/>
      <c r="D83" s="29"/>
      <c r="E83" s="29"/>
      <c r="F83" s="29"/>
      <c r="G83" s="30"/>
      <c r="H83" s="31"/>
    </row>
    <row r="84" spans="1:8">
      <c r="A84" s="27"/>
      <c r="B84" s="27"/>
      <c r="C84" s="28"/>
      <c r="D84" s="29"/>
      <c r="E84" s="29"/>
      <c r="F84" s="29"/>
      <c r="G84" s="30"/>
      <c r="H84" s="31"/>
    </row>
    <row r="85" spans="1:8">
      <c r="A85" s="27"/>
      <c r="B85" s="27"/>
      <c r="C85" s="28"/>
      <c r="D85" s="29"/>
      <c r="E85" s="29"/>
      <c r="F85" s="29"/>
      <c r="G85" s="30"/>
      <c r="H85" s="31"/>
    </row>
    <row r="86" spans="1:8">
      <c r="A86" s="27"/>
      <c r="B86" s="27"/>
      <c r="C86" s="28"/>
      <c r="D86" s="29"/>
      <c r="E86" s="29"/>
      <c r="F86" s="29"/>
      <c r="G86" s="30"/>
      <c r="H86" s="31"/>
    </row>
    <row r="87" spans="1:8">
      <c r="A87" s="27"/>
      <c r="B87" s="27"/>
      <c r="C87" s="28"/>
      <c r="D87" s="29"/>
      <c r="E87" s="29"/>
      <c r="F87" s="29"/>
      <c r="G87" s="30"/>
      <c r="H87" s="31"/>
    </row>
    <row r="88" spans="1:8">
      <c r="A88" s="27"/>
      <c r="B88" s="27"/>
      <c r="C88" s="28"/>
      <c r="D88" s="29"/>
      <c r="E88" s="29"/>
      <c r="F88" s="29"/>
      <c r="G88" s="30"/>
      <c r="H88" s="31"/>
    </row>
    <row r="89" spans="1:8">
      <c r="A89" s="27"/>
      <c r="B89" s="27"/>
      <c r="C89" s="28"/>
      <c r="D89" s="29"/>
      <c r="E89" s="29"/>
      <c r="F89" s="29"/>
      <c r="G89" s="30"/>
      <c r="H89" s="31"/>
    </row>
    <row r="90" spans="1:8">
      <c r="A90" s="27"/>
      <c r="B90" s="27"/>
      <c r="C90" s="28"/>
      <c r="D90" s="29"/>
      <c r="E90" s="29"/>
      <c r="F90" s="29"/>
      <c r="G90" s="30"/>
      <c r="H90" s="31"/>
    </row>
    <row r="91" spans="1:8">
      <c r="A91" s="27"/>
      <c r="B91" s="27"/>
      <c r="C91" s="28"/>
      <c r="D91" s="29"/>
      <c r="E91" s="29"/>
      <c r="F91" s="29"/>
      <c r="G91" s="30"/>
      <c r="H91" s="31"/>
    </row>
    <row r="92" spans="1:8">
      <c r="A92" s="27"/>
      <c r="B92" s="27"/>
      <c r="C92" s="28"/>
      <c r="D92" s="29"/>
      <c r="E92" s="29"/>
      <c r="F92" s="29"/>
      <c r="G92" s="30"/>
      <c r="H92" s="31"/>
    </row>
    <row r="93" spans="1:8">
      <c r="A93" s="27"/>
      <c r="B93" s="27"/>
      <c r="C93" s="28"/>
      <c r="D93" s="29"/>
      <c r="E93" s="29"/>
      <c r="F93" s="29"/>
      <c r="G93" s="30"/>
      <c r="H93" s="31"/>
    </row>
    <row r="94" spans="1:8">
      <c r="A94" s="27"/>
      <c r="B94" s="27"/>
      <c r="C94" s="28"/>
      <c r="D94" s="29"/>
      <c r="E94" s="29"/>
      <c r="F94" s="29"/>
      <c r="G94" s="30"/>
      <c r="H94" s="31"/>
    </row>
    <row r="95" spans="1:8">
      <c r="A95" s="27"/>
      <c r="B95" s="27"/>
      <c r="C95" s="28"/>
      <c r="D95" s="29"/>
      <c r="E95" s="29"/>
      <c r="F95" s="29"/>
      <c r="G95" s="30"/>
      <c r="H95" s="31"/>
    </row>
    <row r="96" spans="1:8">
      <c r="A96" s="27"/>
      <c r="B96" s="27"/>
      <c r="C96" s="28"/>
      <c r="D96" s="29"/>
      <c r="E96" s="29"/>
      <c r="F96" s="29"/>
      <c r="G96" s="30"/>
      <c r="H96" s="31"/>
    </row>
    <row r="97" spans="1:8">
      <c r="A97" s="27"/>
      <c r="B97" s="27"/>
      <c r="C97" s="28"/>
      <c r="D97" s="29"/>
      <c r="E97" s="29"/>
      <c r="F97" s="29"/>
      <c r="G97" s="30"/>
      <c r="H97" s="31"/>
    </row>
    <row r="98" spans="1:8">
      <c r="A98" s="27"/>
      <c r="B98" s="27"/>
      <c r="C98" s="28"/>
      <c r="D98" s="29"/>
      <c r="E98" s="29"/>
      <c r="F98" s="29"/>
      <c r="G98" s="30"/>
      <c r="H98" s="31"/>
    </row>
    <row r="99" spans="1:8">
      <c r="A99" s="27"/>
      <c r="B99" s="27"/>
      <c r="C99" s="28"/>
      <c r="D99" s="29"/>
      <c r="E99" s="29"/>
      <c r="F99" s="29"/>
      <c r="G99" s="30"/>
      <c r="H99" s="31"/>
    </row>
    <row r="100" spans="1:8">
      <c r="A100" s="27"/>
      <c r="B100" s="27"/>
      <c r="C100" s="28"/>
      <c r="D100" s="29"/>
      <c r="E100" s="29"/>
      <c r="F100" s="29"/>
      <c r="G100" s="30"/>
      <c r="H100" s="31"/>
    </row>
    <row r="101" spans="1:8">
      <c r="A101" s="27"/>
      <c r="B101" s="27"/>
      <c r="C101" s="28"/>
      <c r="D101" s="29"/>
      <c r="E101" s="29"/>
      <c r="F101" s="29"/>
      <c r="G101" s="30"/>
      <c r="H101" s="31"/>
    </row>
    <row r="102" spans="1:8">
      <c r="A102" s="27"/>
      <c r="B102" s="27"/>
      <c r="C102" s="28"/>
      <c r="D102" s="29"/>
      <c r="E102" s="29"/>
      <c r="F102" s="29"/>
      <c r="G102" s="30"/>
      <c r="H102" s="31"/>
    </row>
    <row r="103" spans="1:8">
      <c r="A103" s="27"/>
      <c r="B103" s="27"/>
      <c r="C103" s="28"/>
      <c r="D103" s="29"/>
      <c r="E103" s="29"/>
      <c r="F103" s="29"/>
      <c r="G103" s="30"/>
      <c r="H103" s="31"/>
    </row>
    <row r="104" spans="1:8">
      <c r="A104" s="27"/>
      <c r="B104" s="27"/>
      <c r="C104" s="28"/>
      <c r="D104" s="29"/>
      <c r="E104" s="29"/>
      <c r="F104" s="29"/>
      <c r="G104" s="30"/>
      <c r="H104" s="31"/>
    </row>
    <row r="105" spans="1:8">
      <c r="A105" s="27"/>
      <c r="B105" s="27"/>
      <c r="C105" s="28"/>
      <c r="D105" s="29"/>
      <c r="E105" s="29"/>
      <c r="F105" s="29"/>
      <c r="G105" s="30"/>
      <c r="H105" s="31"/>
    </row>
    <row r="106" spans="1:8">
      <c r="A106" s="27"/>
      <c r="B106" s="27"/>
      <c r="C106" s="28"/>
      <c r="D106" s="29"/>
      <c r="E106" s="29"/>
      <c r="F106" s="29"/>
      <c r="G106" s="30"/>
      <c r="H106" s="31"/>
    </row>
    <row r="107" spans="1:8">
      <c r="A107" s="27"/>
      <c r="B107" s="27"/>
      <c r="C107" s="28"/>
      <c r="D107" s="29"/>
      <c r="E107" s="29"/>
      <c r="F107" s="29"/>
      <c r="G107" s="30"/>
      <c r="H107" s="31"/>
    </row>
  </sheetData>
  <mergeCells count="6">
    <mergeCell ref="G4:H4"/>
    <mergeCell ref="C1:F1"/>
    <mergeCell ref="C2:E2"/>
    <mergeCell ref="A4:A5"/>
    <mergeCell ref="B4:B5"/>
    <mergeCell ref="D4:F4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2019-04-01T06:16:54Z</dcterms:modified>
</cp:coreProperties>
</file>