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092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<sst xmlns="http://schemas.openxmlformats.org/spreadsheetml/2006/main" count="392" uniqueCount="350">
  <si>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</si>
  <si>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</si>
  <si>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</si>
  <si>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</si>
  <si>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</si>
  <si>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</si>
  <si>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</si>
  <si>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</si>
  <si>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</si>
  <si>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</t>
  </si>
  <si>
    <t>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</si>
  <si>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</si>
  <si>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</si>
  <si>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</si>
  <si>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</si>
  <si>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</si>
  <si>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</si>
  <si>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</si>
  <si>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</si>
  <si>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</si>
  <si>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</si>
  <si>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</si>
  <si>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</si>
  <si>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</si>
  <si>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</si>
  <si>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</si>
  <si>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</si>
  <si>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</si>
  <si>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</si>
  <si>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</si>
  <si>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1 05 03 000 01 0000 110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</si>
  <si>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</si>
  <si>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</si>
  <si>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</si>
  <si>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</si>
  <si>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</si>
  <si>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</si>
  <si>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</si>
  <si>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</si>
  <si>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</si>
  <si>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1 06 04000 00 0000 000</t>
  </si>
  <si>
    <t>Транспортный налог с организаций</t>
  </si>
  <si>
    <t>1 06 04011 00 0000 000</t>
  </si>
  <si>
    <t>Транспортный налог с физических лиц</t>
  </si>
  <si>
    <t>1 06 04012 00 0000 000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</si>
  <si>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</si>
  <si>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</si>
  <si>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</si>
  <si>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</si>
  <si>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</si>
  <si>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</si>
  <si>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</si>
  <si>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</si>
  <si>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</si>
  <si>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</si>
  <si>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</t>
  </si>
  <si>
    <t>1 08 07010 01 8000 110</t>
  </si>
  <si>
    <t>Государственная пошлина за выдачу и обмен паспорта гражданина Российской Федерации ( при обращении через многофункциональные центры)</t>
  </si>
  <si>
    <t>1 08 07100 01 8034 110</t>
  </si>
  <si>
    <t>Государственная пошлина за государственную регистрацию прав, ограничений (обременений) прав на недвижимое имущество и сделок с ним       ( при обращении через многофункциональные центры)</t>
  </si>
  <si>
    <t>1 08 07020 01 8000 110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</si>
  <si>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</si>
  <si>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</si>
  <si>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</si>
  <si>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</si>
  <si>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местные налоги и сборы, мобилизуемые на территориях городских округов</t>
  </si>
  <si>
    <t>1 09 07052 04 0000 110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</si>
  <si>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</si>
  <si>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</si>
  <si>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</si>
  <si>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</si>
  <si>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</si>
  <si>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</si>
  <si>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</si>
  <si>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</si>
  <si>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</si>
  <si>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бюджетных и  автономных учреждений )</t>
  </si>
  <si>
    <t>1 11 05034 04 0000 120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</si>
  <si>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</si>
  <si>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</si>
  <si>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</si>
  <si>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</si>
  <si>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</si>
  <si>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</si>
  <si>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</si>
  <si>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</si>
  <si>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</si>
  <si>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</si>
  <si>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</si>
  <si>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</si>
  <si>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</si>
  <si>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</si>
  <si>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</si>
  <si>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</si>
  <si>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</si>
  <si>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</si>
  <si>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</si>
  <si>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</si>
  <si>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</si>
  <si>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</si>
  <si>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Плата за иные виды негативного воздействия на окружающую среду</t>
  </si>
  <si>
    <t>1 12 01050 01 0000 120</t>
  </si>
  <si>
    <t>Доходы от оказания платных услуг ( работ ) и компенсации затрат государства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</si>
  <si>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</si>
  <si>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</si>
  <si>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</si>
  <si>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</si>
  <si>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</si>
  <si>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</si>
  <si>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</si>
  <si>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</si>
  <si>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</si>
  <si>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</si>
  <si>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1 14  01040 04 0000 410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</si>
  <si>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</si>
  <si>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</si>
  <si>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</t>
  </si>
  <si>
    <t>1 14 02040 04 0000 410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</si>
  <si>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</si>
  <si>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</si>
  <si>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</si>
  <si>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</si>
  <si>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</si>
  <si>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</si>
  <si>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Денежные взыскания (штрафы) за нарушение законодательства о налогах и сборах</t>
  </si>
  <si>
    <t>1 16 03000 00 0000 140</t>
  </si>
  <si>
    <t>Денежные взыскания 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</t>
  </si>
  <si>
    <t>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</si>
  <si>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</si>
  <si>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</si>
  <si>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</si>
  <si>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</si>
  <si>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, спиртосодержащей и табачной продукции</t>
  </si>
  <si>
    <t>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</si>
  <si>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</si>
  <si>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1 16 21000 00 0000 140</t>
  </si>
  <si>
    <t>Денежные взыскания (штрафы) и иные суммы, взыскиваемые с лиц, виновных в совершении преступлений, и в возмещении ущерба имуществу, зачисляемые в бюджеты городских округов</t>
  </si>
  <si>
    <t>1 16 21040 04 0000 140</t>
  </si>
  <si>
    <t>Доходы от возмещения ущерба при возникновении страховых случаев, когда выгодоприобретателями  выступают получатели средств бюджетов городских округов</t>
  </si>
  <si>
    <t>1 16 23040 04 0000 140</t>
  </si>
  <si>
    <t>Доходы от возмещения ущерба при возникновении страховых случаев по обязательному страхованию гражданской ответственности,  когда выгодоприобретателями  выступают получатели средств бюджетов городских округов</t>
  </si>
  <si>
    <t>1 16 23041 04 0000 140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</si>
  <si>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</si>
  <si>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1 16 23042 04 0000 140</t>
  </si>
  <si>
    <t>Денежные взыскания (штрафы) за нарушение законодательства Российской Федерации о недрах об особо охраняемых природных территориях, об охране и использовании животного мира, об экологической экспертизе, в области охраны окружающей среды,о рыболовстве и сох</t>
  </si>
  <si>
    <t xml:space="preserve">1 16 25000 00 0000 000 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</si>
  <si>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</si>
  <si>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1 16 25030 01 0000 140</t>
  </si>
  <si>
    <t>Денежные взыскания (штрафы) за нарушение земельного законодательства</t>
  </si>
  <si>
    <t>1 16 25060 01 0000 140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</si>
  <si>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</si>
  <si>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</si>
  <si>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</si>
  <si>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1 16 25084 01 0000 140</t>
  </si>
  <si>
    <t>Денежные взыскания (штрафы) за нарушение законодательства в области обеспечения социально-эпидемиологического благополучия человека и законодательства в сфере защиты прав потребителей</t>
  </si>
  <si>
    <t xml:space="preserve">1 16 28000 01 0000 140 </t>
  </si>
  <si>
    <t>Денежные взыскания (штрафы) за правонарушения в области дорожного движения</t>
  </si>
  <si>
    <t xml:space="preserve">1 16 30000 01 0000 140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</si>
  <si>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</si>
  <si>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1 16 30013 01 0000 140</t>
  </si>
  <si>
    <t>Прочие денежные взыскания (штрафы) за правонарушения в области дорожного движения</t>
  </si>
  <si>
    <t>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</si>
  <si>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 в части бюджетов городских округов)</t>
  </si>
  <si>
    <t>1 16 32000 04 0000 140</t>
  </si>
  <si>
    <t>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</si>
  <si>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</si>
  <si>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1 16 43000 01 6000 140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</si>
  <si>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 </t>
  </si>
  <si>
    <t>1 16 51020 02 0000 140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</si>
  <si>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</si>
  <si>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</si>
  <si>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</si>
  <si>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</si>
  <si>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</si>
  <si>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</si>
  <si>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поступления, зачисляемые в бюджеты городских округов</t>
  </si>
  <si>
    <t>1 17 01040 04 0000 180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</si>
  <si>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</si>
  <si>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</si>
  <si>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</si>
  <si>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</si>
  <si>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2020 год</t>
  </si>
  <si>
    <t>1 08 07141 01 8000 110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</si>
  <si>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</si>
  <si>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1 05 01 000 01 0000 110</t>
  </si>
  <si>
    <t>Налог, взимаемый в связи с применением упрощенной системы налогообложения</t>
  </si>
  <si>
    <t>1 08 06000 01 8000 110</t>
  </si>
  <si>
    <t>Государственная пошлина за совершение действий, связанных с приобретением гражданства РФ или выходом из гражданства РФ, а также въездом в РФ или выездом из РФ</t>
  </si>
  <si>
    <t xml:space="preserve">Денежные взыскания (штрафы) за 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</t>
  </si>
  <si>
    <t>Приложение 2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</si>
  <si>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</si>
  <si>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</si>
  <si>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</si>
  <si>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</si>
  <si>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</si>
  <si>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</si>
  <si>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</si>
  <si>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</si>
  <si>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</si>
  <si>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</si>
  <si>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</si>
  <si>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Социальная поддержка работников образовательных организаций и реализация мероприятий по привлечению молодых специалистов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</si>
  <si>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</si>
  <si>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</si>
  <si>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</si>
  <si>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Дополнительная мера социальной поддержки семей,имеющих детей,в соответствии с Законом Кемеровской области от 25 апреля 2011 года №51-ОЗ "О дополнительной мере социальной поддержки семей,имеющих детей"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</si>
  <si>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</si>
  <si>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Назначение и выплата пенсий Кемеровской области в соответствии с Законом Кемеровской области от 14 января 1999 года №8-ОЗ "О пенсиях Кемеровской области"</t>
  </si>
  <si>
    <t>Меры социальной поддержки отдельных категорий граждан в соответствии с Законом Кемеровской области от 27 января 2005 года "15-ОЗ "О мерах социальной поддержки отдельных категорий граждан"</t>
  </si>
  <si>
    <t xml:space="preserve"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</si>
  <si>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№29-ОЗ "О предоставлении меры социальной поддержки по оплате проезда детям работников,погибших (умерших) в результате несчастных случаев на производстве на угледобывающих и горнорудных предприятиях"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</si>
  <si>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</si>
  <si>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</si>
  <si>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</si>
  <si>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</si>
  <si>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</si>
  <si>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</si>
  <si>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</si>
  <si>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</si>
  <si>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</si>
  <si>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</si>
  <si>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</si>
  <si>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</si>
  <si>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</si>
  <si>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</si>
  <si>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</si>
  <si>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</si>
  <si>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</si>
  <si>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</si>
  <si>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</si>
  <si>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</si>
  <si>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</si>
  <si>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</si>
  <si>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</si>
  <si>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</si>
  <si>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</si>
  <si>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</si>
  <si>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</si>
  <si>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</si>
  <si>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</si>
  <si>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</si>
  <si>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</si>
  <si>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</si>
  <si>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</si>
  <si>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</si>
  <si>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</si>
  <si>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</si>
  <si>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</si>
  <si>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БЕЗВОЗМЕЗДНЫЕ ПОСТУПЛЕНИЯ</t>
  </si>
  <si>
    <t>Прочие безвозмездные поступления в бюджеты городских округов</t>
  </si>
  <si>
    <t>Субвенции бюджетам городских округов на выполнение передаваемых полномочий субъектов Российской Федерации, в т. ч.: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</si>
  <si>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</si>
  <si>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</si>
  <si>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</si>
  <si>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</si>
  <si>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</si>
  <si>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</t>
  </si>
  <si>
    <t>Прочие субсидии бюджетам городских округов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</si>
  <si>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</si>
  <si>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</si>
  <si>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</si>
  <si>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</si>
  <si>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</si>
  <si>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</si>
  <si>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</si>
  <si>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</si>
  <si>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</si>
  <si>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</si>
  <si>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</si>
  <si>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</si>
  <si>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оплату жилищно-коммунальных услуг отдельным категориям граждан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</si>
  <si>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</si>
  <si>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</si>
  <si>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</si>
  <si>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</si>
  <si>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</si>
  <si>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</si>
  <si>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</si>
  <si>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</si>
  <si>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</si>
  <si>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</si>
  <si>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"О внесении изменений и дополнений в Решение</t>
  </si>
  <si>
    <t>на 2018 год и на плановый период 2019 и 2020 годов"</t>
  </si>
  <si>
    <t>Приложение 1</t>
  </si>
  <si>
    <t>от _22__декабря 2017 года №_364_-МНА</t>
  </si>
  <si>
    <t xml:space="preserve">   ПЛАНИРУЕМЫЕ ПОСТУПЛЕНИЯ ПО ДОХОДАМ В БЮДЖЕТ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 И НА ПЛАНОВЫЙ ПЕРИОД 2019 И 2020 ГОДОВ</t>
  </si>
  <si>
    <t>2018год</t>
  </si>
  <si>
    <t>2019 год</t>
  </si>
  <si>
    <t xml:space="preserve">1 16 30013 01 0000 140 </t>
  </si>
  <si>
    <t>Дотации бюджетам на поддержку мер по обеспечению сбалансированности бюджетов</t>
  </si>
  <si>
    <t>2 02 15002 00 0000 151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</si>
  <si>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</si>
  <si>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</si>
  <si>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2 02 25497 00 0000 151</t>
  </si>
  <si>
    <t>2 02 25497 04 0000 151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</si>
  <si>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</si>
  <si>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</si>
  <si>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2 02 10000 00 0000 151</t>
  </si>
  <si>
    <t>2 02 15001 00 0000 151</t>
  </si>
  <si>
    <t>2 02 15001 04 0000 151</t>
  </si>
  <si>
    <t>2 02 20000 00 0000 151</t>
  </si>
  <si>
    <t>2 02 20041 00 0000 151</t>
  </si>
  <si>
    <t>2 02 20041 04 0000 151</t>
  </si>
  <si>
    <t>2 02 25555 00 0000 151</t>
  </si>
  <si>
    <t>2 02 25555 04 0000 151</t>
  </si>
  <si>
    <t>2 02 29999 00 0000 151</t>
  </si>
  <si>
    <t>2 02 29999 04 0000 151</t>
  </si>
  <si>
    <t>2 02 30000 00 0000 151</t>
  </si>
  <si>
    <t>2 02 30013 00 0000 151</t>
  </si>
  <si>
    <t>2 02 30013 04 0000 151</t>
  </si>
  <si>
    <t>2 02 30022 00 0000 151</t>
  </si>
  <si>
    <t>2 02 30022 04 0000 151</t>
  </si>
  <si>
    <t>2 02 30024 00 0000 151</t>
  </si>
  <si>
    <t>2 02 30024 04 0000 151</t>
  </si>
  <si>
    <t>Организация и осуществление деятельности по опеке и попечительству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</si>
  <si>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</si>
  <si>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 О предоставлении меры социальной поддержки гражданам, усыновившим (удочерившим) детей-сирот и детей, оставшихся без попечения родителей» </t>
  </si>
  <si>
    <t>2 07 04050 04 0000 180</t>
  </si>
  <si>
    <t>2 07 00000 00 0000 180</t>
  </si>
  <si>
    <t>2 02 45156 04 0000 151</t>
  </si>
  <si>
    <t>2 02 45156 00 0000 151</t>
  </si>
  <si>
    <t>2 02 40000 00 0000 151</t>
  </si>
  <si>
    <t>2 02 35573 04 0000 151</t>
  </si>
  <si>
    <t>2 02 35573 00 0000 151</t>
  </si>
  <si>
    <t>2 02 35380 04 0000 151</t>
  </si>
  <si>
    <t>2 02 35380 00 0000 151</t>
  </si>
  <si>
    <t>2 02 35280 04 0000 151</t>
  </si>
  <si>
    <t>2 02 35280 00 0000 151</t>
  </si>
  <si>
    <t>2 02 35270 04 0000 151</t>
  </si>
  <si>
    <t>2 02 35270 00 0000 151</t>
  </si>
  <si>
    <t>2 02 35260 04 0000 151</t>
  </si>
  <si>
    <t>2 02 35260 00 0000 151</t>
  </si>
  <si>
    <t>2 02 35250 04 0000 151</t>
  </si>
  <si>
    <t>2 02 35250 00 0000 151</t>
  </si>
  <si>
    <t>2 02 35220 04 0000 151</t>
  </si>
  <si>
    <t>2 02 35220 00 0000 151</t>
  </si>
  <si>
    <t>2 02 35176 04 0000 151</t>
  </si>
  <si>
    <t>2 02 35176 00 0000 151</t>
  </si>
  <si>
    <t>2 02 35137 04 0000 151</t>
  </si>
  <si>
    <t>2 02 35137 00 0000 151</t>
  </si>
  <si>
    <t>2 02 35120 04 0000 151</t>
  </si>
  <si>
    <t>2 02 35120 00 0000 151</t>
  </si>
  <si>
    <t>2 02 35118 04 0000 151</t>
  </si>
  <si>
    <t>2 02 35118 00 0000 151</t>
  </si>
  <si>
    <t>2 02 35084 04 0000 151</t>
  </si>
  <si>
    <t>2 02 35084 00 0000 151</t>
  </si>
  <si>
    <t>2 02 35082 04 0000 151</t>
  </si>
  <si>
    <t>2 02 35082 00 0000 151</t>
  </si>
  <si>
    <t>2 02 30029 04 0000 151</t>
  </si>
  <si>
    <t>2 02 30029 00 0000 151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</si>
</sst>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7" borderId="1" applyNumberFormat="0" applyAlignment="0" applyProtection="0"/>
    <xf numFmtId="0" fontId="28" fillId="7" borderId="2" applyNumberFormat="0" applyAlignment="0" applyProtection="0"/>
    <xf numFmtId="0" fontId="29" fillId="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3" borderId="7" applyNumberFormat="0" applyAlignment="0" applyProtection="0"/>
    <xf numFmtId="0" fontId="19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" fillId="0" borderId="0">
      <alignment vertical="top"/>
      <protection/>
    </xf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27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" fillId="28" borderId="10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38" fillId="28" borderId="0" xfId="0" applyFont="1" applyFill="1" applyAlignment="1">
      <alignment wrapText="1"/>
    </xf>
    <xf numFmtId="0" fontId="5" fillId="28" borderId="10" xfId="0" applyNumberFormat="1" applyFont="1" applyFill="1" applyBorder="1" applyAlignment="1">
      <alignment horizontal="left" vertical="top" wrapText="1"/>
    </xf>
    <xf numFmtId="0" fontId="4" fillId="28" borderId="11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vertical="center" wrapText="1"/>
    </xf>
    <xf numFmtId="0" fontId="9" fillId="28" borderId="10" xfId="0" applyNumberFormat="1" applyFont="1" applyFill="1" applyBorder="1" applyAlignment="1">
      <alignment horizontal="left" vertical="top" wrapText="1"/>
    </xf>
    <xf numFmtId="180" fontId="5" fillId="28" borderId="10" xfId="0" applyNumberFormat="1" applyFont="1" applyFill="1" applyBorder="1" applyAlignment="1">
      <alignment horizontal="center" vertical="center" wrapText="1"/>
    </xf>
    <xf numFmtId="180" fontId="39" fillId="28" borderId="10" xfId="0" applyNumberFormat="1" applyFont="1" applyFill="1" applyBorder="1" applyAlignment="1" applyProtection="1">
      <alignment horizontal="center" vertical="center"/>
      <protection locked="0"/>
    </xf>
    <xf numFmtId="180" fontId="9" fillId="28" borderId="10" xfId="0" applyNumberFormat="1" applyFont="1" applyFill="1" applyBorder="1" applyAlignment="1">
      <alignment horizontal="center" vertical="center"/>
    </xf>
    <xf numFmtId="0" fontId="9" fillId="28" borderId="10" xfId="0" applyFont="1" applyFill="1" applyBorder="1" applyAlignment="1">
      <alignment vertical="top" wrapText="1"/>
    </xf>
    <xf numFmtId="49" fontId="9" fillId="28" borderId="10" xfId="0" applyNumberFormat="1" applyFont="1" applyFill="1" applyBorder="1" applyAlignment="1">
      <alignment horizontal="center" vertical="top"/>
    </xf>
    <xf numFmtId="0" fontId="39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/>
    </xf>
    <xf numFmtId="0" fontId="40" fillId="28" borderId="0" xfId="0" applyFont="1" applyFill="1" applyAlignment="1">
      <alignment horizontal="center" vertical="center"/>
    </xf>
    <xf numFmtId="0" fontId="4" fillId="28" borderId="10" xfId="0" applyNumberFormat="1" applyFont="1" applyFill="1" applyBorder="1" applyAlignment="1">
      <alignment horizontal="left" vertical="top" wrapText="1"/>
    </xf>
    <xf numFmtId="0" fontId="40" fillId="28" borderId="13" xfId="0" applyFont="1" applyFill="1" applyBorder="1" applyAlignment="1" quotePrefix="1">
      <alignment vertical="top" wrapText="1"/>
    </xf>
    <xf numFmtId="180" fontId="40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28" borderId="14" xfId="0" applyNumberFormat="1" applyFont="1" applyFill="1" applyBorder="1" applyAlignment="1">
      <alignment horizontal="left" vertical="top" wrapText="1"/>
    </xf>
    <xf numFmtId="180" fontId="4" fillId="28" borderId="14" xfId="0" applyNumberFormat="1" applyFont="1" applyFill="1" applyBorder="1" applyAlignment="1">
      <alignment horizontal="center" vertical="center"/>
    </xf>
    <xf numFmtId="0" fontId="9" fillId="28" borderId="14" xfId="0" applyNumberFormat="1" applyFont="1" applyFill="1" applyBorder="1" applyAlignment="1">
      <alignment horizontal="left" vertical="top" wrapText="1"/>
    </xf>
    <xf numFmtId="180" fontId="9" fillId="28" borderId="14" xfId="0" applyNumberFormat="1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left" vertical="center" wrapText="1"/>
    </xf>
    <xf numFmtId="0" fontId="4" fillId="28" borderId="0" xfId="0" applyFont="1" applyFill="1" applyAlignment="1">
      <alignment horizontal="right" vertical="top"/>
    </xf>
    <xf numFmtId="0" fontId="4" fillId="28" borderId="0" xfId="0" applyFont="1" applyFill="1" applyAlignment="1">
      <alignment vertical="top"/>
    </xf>
    <xf numFmtId="0" fontId="39" fillId="28" borderId="0" xfId="0" applyFont="1" applyFill="1" applyAlignment="1">
      <alignment/>
    </xf>
    <xf numFmtId="0" fontId="4" fillId="28" borderId="0" xfId="0" applyFont="1" applyFill="1" applyBorder="1" applyAlignment="1">
      <alignment horizontal="right"/>
    </xf>
    <xf numFmtId="0" fontId="4" fillId="28" borderId="0" xfId="0" applyFont="1" applyFill="1" applyBorder="1" applyAlignment="1">
      <alignment/>
    </xf>
    <xf numFmtId="0" fontId="39" fillId="28" borderId="0" xfId="0" applyFont="1" applyFill="1" applyAlignment="1">
      <alignment horizontal="left"/>
    </xf>
    <xf numFmtId="0" fontId="5" fillId="28" borderId="0" xfId="0" applyFont="1" applyFill="1" applyAlignment="1">
      <alignment/>
    </xf>
    <xf numFmtId="0" fontId="39" fillId="28" borderId="0" xfId="0" applyFont="1" applyFill="1" applyAlignment="1">
      <alignment/>
    </xf>
    <xf numFmtId="0" fontId="4" fillId="28" borderId="0" xfId="52" applyFont="1" applyFill="1" applyBorder="1" applyAlignment="1">
      <alignment horizontal="right"/>
      <protection/>
    </xf>
    <xf numFmtId="0" fontId="4" fillId="28" borderId="0" xfId="52" applyFont="1" applyFill="1" applyBorder="1" applyAlignment="1">
      <alignment/>
      <protection/>
    </xf>
    <xf numFmtId="49" fontId="4" fillId="28" borderId="0" xfId="52" applyNumberFormat="1" applyFont="1" applyFill="1" applyBorder="1" applyAlignment="1">
      <alignment horizontal="right" vertical="top"/>
      <protection/>
    </xf>
    <xf numFmtId="49" fontId="4" fillId="28" borderId="0" xfId="52" applyNumberFormat="1" applyFont="1" applyFill="1" applyBorder="1" applyAlignment="1">
      <alignment vertical="top"/>
      <protection/>
    </xf>
    <xf numFmtId="0" fontId="5" fillId="28" borderId="0" xfId="0" applyFont="1" applyFill="1" applyAlignment="1">
      <alignment horizontal="left"/>
    </xf>
    <xf numFmtId="0" fontId="6" fillId="28" borderId="0" xfId="0" applyFont="1" applyFill="1" applyBorder="1" applyAlignment="1">
      <alignment horizontal="center" vertical="top" wrapText="1"/>
    </xf>
    <xf numFmtId="0" fontId="6" fillId="28" borderId="0" xfId="0" applyFont="1" applyFill="1" applyBorder="1" applyAlignment="1">
      <alignment vertical="top" wrapText="1"/>
    </xf>
    <xf numFmtId="0" fontId="6" fillId="28" borderId="0" xfId="0" applyFont="1" applyFill="1" applyBorder="1" applyAlignment="1">
      <alignment horizontal="center" vertical="top" wrapText="1"/>
    </xf>
    <xf numFmtId="0" fontId="8" fillId="28" borderId="0" xfId="0" applyFont="1" applyFill="1" applyBorder="1" applyAlignment="1">
      <alignment horizontal="center" vertical="top" wrapText="1"/>
    </xf>
    <xf numFmtId="0" fontId="7" fillId="28" borderId="10" xfId="0" applyFont="1" applyFill="1" applyBorder="1" applyAlignment="1">
      <alignment horizontal="left" vertical="center" wrapText="1"/>
    </xf>
    <xf numFmtId="0" fontId="7" fillId="28" borderId="10" xfId="0" applyFont="1" applyFill="1" applyBorder="1" applyAlignment="1">
      <alignment horizontal="center" vertical="center" wrapText="1"/>
    </xf>
    <xf numFmtId="0" fontId="7" fillId="28" borderId="10" xfId="0" applyFont="1" applyFill="1" applyBorder="1" applyAlignment="1">
      <alignment horizontal="center" vertical="center"/>
    </xf>
    <xf numFmtId="180" fontId="7" fillId="28" borderId="10" xfId="0" applyNumberFormat="1" applyFont="1" applyFill="1" applyBorder="1" applyAlignment="1">
      <alignment horizontal="center" vertical="center"/>
    </xf>
    <xf numFmtId="180" fontId="40" fillId="28" borderId="0" xfId="0" applyNumberFormat="1" applyFont="1" applyFill="1" applyAlignment="1">
      <alignment horizontal="center" vertical="center"/>
    </xf>
    <xf numFmtId="0" fontId="7" fillId="28" borderId="10" xfId="0" applyFont="1" applyFill="1" applyBorder="1" applyAlignment="1">
      <alignment horizontal="left" vertical="center"/>
    </xf>
    <xf numFmtId="180" fontId="7" fillId="28" borderId="10" xfId="0" applyNumberFormat="1" applyFont="1" applyFill="1" applyBorder="1" applyAlignment="1">
      <alignment horizontal="center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3" fontId="5" fillId="28" borderId="10" xfId="0" applyNumberFormat="1" applyFont="1" applyFill="1" applyBorder="1" applyAlignment="1">
      <alignment horizontal="center" vertical="center" wrapText="1"/>
    </xf>
    <xf numFmtId="3" fontId="39" fillId="28" borderId="0" xfId="0" applyNumberFormat="1" applyFont="1" applyFill="1" applyAlignment="1">
      <alignment horizontal="center" vertical="center"/>
    </xf>
    <xf numFmtId="180" fontId="40" fillId="28" borderId="10" xfId="0" applyNumberFormat="1" applyFont="1" applyFill="1" applyBorder="1" applyAlignment="1">
      <alignment horizontal="center" vertical="center"/>
    </xf>
    <xf numFmtId="3" fontId="40" fillId="28" borderId="0" xfId="0" applyNumberFormat="1" applyFont="1" applyFill="1" applyAlignment="1">
      <alignment horizontal="center" vertical="center"/>
    </xf>
    <xf numFmtId="0" fontId="39" fillId="28" borderId="10" xfId="0" applyNumberFormat="1" applyFont="1" applyFill="1" applyBorder="1" applyAlignment="1">
      <alignment horizontal="left" vertical="top" wrapText="1"/>
    </xf>
    <xf numFmtId="0" fontId="40" fillId="28" borderId="10" xfId="0" applyFont="1" applyFill="1" applyBorder="1" applyAlignment="1">
      <alignment horizontal="center" vertical="center"/>
    </xf>
    <xf numFmtId="0" fontId="39" fillId="28" borderId="10" xfId="0" applyFont="1" applyFill="1" applyBorder="1" applyAlignment="1">
      <alignment horizontal="center" vertical="center"/>
    </xf>
    <xf numFmtId="0" fontId="40" fillId="28" borderId="14" xfId="0" applyFont="1" applyFill="1" applyBorder="1" applyAlignment="1">
      <alignment horizontal="center" vertical="center"/>
    </xf>
    <xf numFmtId="0" fontId="40" fillId="28" borderId="0" xfId="0" applyFont="1" applyFill="1" applyAlignment="1">
      <alignment/>
    </xf>
    <xf numFmtId="0" fontId="39" fillId="28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65.421875" style="31" customWidth="1"/>
    <col min="2" max="2" width="25.421875" style="28" customWidth="1"/>
    <col min="3" max="3" width="11.57421875" style="28" customWidth="1"/>
    <col min="4" max="4" width="13.28125" style="28" customWidth="1"/>
    <col min="5" max="5" width="11.7109375" style="28" customWidth="1"/>
    <col min="6" max="6" width="10.28125" style="28" bestFit="1" customWidth="1"/>
    <col min="7" max="7" width="12.8515625" style="28" customWidth="1"/>
    <col min="8" max="8" width="12.28125" style="28" customWidth="1"/>
    <col min="9" max="16384" width="8.8515625" style="28" customWidth="1"/>
  </cols>
  <sheetData>
    <row r="1" spans="1:9" ht="12.75">
      <c r="A1" s="26" t="s">
        <v>283</v>
      </c>
      <c r="B1" s="26"/>
      <c r="C1" s="26"/>
      <c r="D1" s="26"/>
      <c r="E1" s="26"/>
      <c r="F1" s="27"/>
      <c r="G1" s="27"/>
      <c r="H1" s="27"/>
      <c r="I1" s="27"/>
    </row>
    <row r="2" spans="1:9" ht="12.75">
      <c r="A2" s="26" t="s">
        <v>190</v>
      </c>
      <c r="B2" s="26"/>
      <c r="C2" s="26"/>
      <c r="D2" s="26"/>
      <c r="E2" s="26"/>
      <c r="F2" s="27"/>
      <c r="G2" s="27"/>
      <c r="H2" s="27"/>
      <c r="I2" s="27"/>
    </row>
    <row r="3" spans="1:9" ht="12.75">
      <c r="A3" s="26" t="s">
        <v>191</v>
      </c>
      <c r="B3" s="26"/>
      <c r="C3" s="26"/>
      <c r="D3" s="26"/>
      <c r="E3" s="26"/>
      <c r="F3" s="27"/>
      <c r="G3" s="27"/>
      <c r="H3" s="27"/>
      <c r="I3" s="27"/>
    </row>
    <row r="4" spans="1:9" ht="12.75">
      <c r="A4" s="26" t="s">
        <v>281</v>
      </c>
      <c r="B4" s="26"/>
      <c r="C4" s="26"/>
      <c r="D4" s="26"/>
      <c r="E4" s="26"/>
      <c r="F4" s="27"/>
      <c r="G4" s="27"/>
      <c r="H4" s="27"/>
      <c r="I4" s="27"/>
    </row>
    <row r="5" spans="1:9" ht="12.75">
      <c r="A5" s="26" t="s">
        <v>192</v>
      </c>
      <c r="B5" s="26"/>
      <c r="C5" s="26"/>
      <c r="D5" s="26"/>
      <c r="E5" s="26"/>
      <c r="F5" s="27"/>
      <c r="G5" s="27"/>
      <c r="H5" s="27"/>
      <c r="I5" s="27"/>
    </row>
    <row r="6" spans="1:9" ht="12.75">
      <c r="A6" s="29" t="s">
        <v>282</v>
      </c>
      <c r="B6" s="29"/>
      <c r="C6" s="29"/>
      <c r="D6" s="29"/>
      <c r="E6" s="29"/>
      <c r="F6" s="30"/>
      <c r="G6" s="30"/>
      <c r="H6" s="30"/>
      <c r="I6" s="30"/>
    </row>
    <row r="7" spans="2:5" ht="12.75">
      <c r="B7" s="32"/>
      <c r="C7" s="33"/>
      <c r="D7" s="33"/>
      <c r="E7" s="33"/>
    </row>
    <row r="8" spans="1:9" ht="12.75">
      <c r="A8" s="34" t="s">
        <v>189</v>
      </c>
      <c r="B8" s="34"/>
      <c r="C8" s="34"/>
      <c r="D8" s="34"/>
      <c r="E8" s="34"/>
      <c r="F8" s="35"/>
      <c r="G8" s="35"/>
      <c r="H8" s="35"/>
      <c r="I8" s="35"/>
    </row>
    <row r="9" spans="1:9" ht="12.75">
      <c r="A9" s="34" t="s">
        <v>190</v>
      </c>
      <c r="B9" s="34"/>
      <c r="C9" s="34"/>
      <c r="D9" s="34"/>
      <c r="E9" s="34"/>
      <c r="F9" s="35"/>
      <c r="G9" s="35"/>
      <c r="H9" s="35"/>
      <c r="I9" s="35"/>
    </row>
    <row r="10" spans="1:9" ht="14.25" customHeight="1">
      <c r="A10" s="34" t="s">
        <v>191</v>
      </c>
      <c r="B10" s="34"/>
      <c r="C10" s="34"/>
      <c r="D10" s="34"/>
      <c r="E10" s="34"/>
      <c r="F10" s="35"/>
      <c r="G10" s="35"/>
      <c r="H10" s="35"/>
      <c r="I10" s="35"/>
    </row>
    <row r="11" spans="1:9" ht="14.25" customHeight="1">
      <c r="A11" s="34" t="s">
        <v>284</v>
      </c>
      <c r="B11" s="34"/>
      <c r="C11" s="34"/>
      <c r="D11" s="34"/>
      <c r="E11" s="34"/>
      <c r="F11" s="35"/>
      <c r="G11" s="35"/>
      <c r="H11" s="35"/>
      <c r="I11" s="35"/>
    </row>
    <row r="12" spans="1:10" ht="14.25" customHeight="1">
      <c r="A12" s="36" t="s">
        <v>192</v>
      </c>
      <c r="B12" s="36"/>
      <c r="C12" s="36"/>
      <c r="D12" s="36"/>
      <c r="E12" s="36"/>
      <c r="F12" s="37"/>
      <c r="G12" s="37"/>
      <c r="H12" s="37"/>
      <c r="I12" s="37"/>
      <c r="J12" s="37"/>
    </row>
    <row r="13" spans="1:10" ht="14.25" customHeight="1">
      <c r="A13" s="36" t="s">
        <v>282</v>
      </c>
      <c r="B13" s="36"/>
      <c r="C13" s="36"/>
      <c r="D13" s="36"/>
      <c r="E13" s="36"/>
      <c r="F13" s="37"/>
      <c r="G13" s="37"/>
      <c r="H13" s="37"/>
      <c r="I13" s="37"/>
      <c r="J13" s="37"/>
    </row>
    <row r="14" ht="12.75">
      <c r="A14" s="38"/>
    </row>
    <row r="15" spans="1:8" ht="33" customHeight="1">
      <c r="A15" s="39" t="s">
        <v>285</v>
      </c>
      <c r="B15" s="39"/>
      <c r="C15" s="39"/>
      <c r="D15" s="39"/>
      <c r="E15" s="39"/>
      <c r="F15" s="40"/>
      <c r="G15" s="40"/>
      <c r="H15" s="40"/>
    </row>
    <row r="16" spans="1:8" ht="1.5" customHeight="1">
      <c r="A16" s="39"/>
      <c r="B16" s="39"/>
      <c r="C16" s="39"/>
      <c r="D16" s="39"/>
      <c r="E16" s="39"/>
      <c r="F16" s="40"/>
      <c r="G16" s="40"/>
      <c r="H16" s="40"/>
    </row>
    <row r="17" spans="1:8" ht="12.75" customHeight="1">
      <c r="A17" s="40"/>
      <c r="B17" s="40"/>
      <c r="C17" s="40"/>
      <c r="D17" s="40"/>
      <c r="E17" s="40"/>
      <c r="F17" s="40"/>
      <c r="G17" s="40"/>
      <c r="H17" s="40"/>
    </row>
    <row r="18" spans="1:8" ht="12.75" customHeight="1">
      <c r="A18" s="41"/>
      <c r="B18" s="41"/>
      <c r="C18" s="41"/>
      <c r="D18" s="41"/>
      <c r="E18" s="42" t="s">
        <v>193</v>
      </c>
      <c r="F18" s="41"/>
      <c r="G18" s="41"/>
      <c r="H18" s="41"/>
    </row>
    <row r="19" spans="1:5" s="17" customFormat="1" ht="26.25">
      <c r="A19" s="43" t="s">
        <v>0</v>
      </c>
      <c r="B19" s="44" t="s">
        <v>1</v>
      </c>
      <c r="C19" s="45" t="s">
        <v>286</v>
      </c>
      <c r="D19" s="44" t="s">
        <v>287</v>
      </c>
      <c r="E19" s="44" t="s">
        <v>181</v>
      </c>
    </row>
    <row r="20" spans="1:8" s="17" customFormat="1" ht="12.75">
      <c r="A20" s="43" t="s">
        <v>194</v>
      </c>
      <c r="B20" s="44"/>
      <c r="C20" s="46">
        <f>C21+C115</f>
        <v>1687471.5999999999</v>
      </c>
      <c r="D20" s="46">
        <f>D21+D115</f>
        <v>1223831.2999999998</v>
      </c>
      <c r="E20" s="46">
        <f>E21+E115</f>
        <v>1232648.7</v>
      </c>
      <c r="F20" s="47"/>
      <c r="G20" s="47"/>
      <c r="H20" s="47"/>
    </row>
    <row r="21" spans="1:5" s="17" customFormat="1" ht="12.75">
      <c r="A21" s="48" t="s">
        <v>2</v>
      </c>
      <c r="B21" s="44" t="s">
        <v>3</v>
      </c>
      <c r="C21" s="46">
        <f>C22+C57</f>
        <v>322217</v>
      </c>
      <c r="D21" s="46">
        <f>D22+D57</f>
        <v>302666</v>
      </c>
      <c r="E21" s="46">
        <f>E22+E57</f>
        <v>304579</v>
      </c>
    </row>
    <row r="22" spans="1:5" s="17" customFormat="1" ht="12.75">
      <c r="A22" s="43" t="s">
        <v>4</v>
      </c>
      <c r="B22" s="44"/>
      <c r="C22" s="49">
        <f>C23+C28+C33+C38+C47+C55</f>
        <v>284843</v>
      </c>
      <c r="D22" s="49">
        <f>D23+D28+D33+D38+D47+D55</f>
        <v>263779</v>
      </c>
      <c r="E22" s="49">
        <f>E23+E28+E33+E38+E47+E55</f>
        <v>264365</v>
      </c>
    </row>
    <row r="23" spans="1:5" s="17" customFormat="1" ht="12.75">
      <c r="A23" s="43" t="s">
        <v>5</v>
      </c>
      <c r="B23" s="44" t="s">
        <v>6</v>
      </c>
      <c r="C23" s="49">
        <f>C24+C25+C26+C27</f>
        <v>208849</v>
      </c>
      <c r="D23" s="49">
        <f>D24+D25+D26+D27</f>
        <v>179192</v>
      </c>
      <c r="E23" s="49">
        <f>E24+E25+E26+E27</f>
        <v>178442</v>
      </c>
    </row>
    <row r="24" spans="1:5" s="15" customFormat="1" ht="54.75" customHeight="1">
      <c r="A24" s="25" t="s">
        <v>7</v>
      </c>
      <c r="B24" s="1" t="s">
        <v>8</v>
      </c>
      <c r="C24" s="10">
        <v>207292</v>
      </c>
      <c r="D24" s="10">
        <v>177700</v>
      </c>
      <c r="E24" s="10">
        <v>176950</v>
      </c>
    </row>
    <row r="25" spans="1:5" s="15" customFormat="1" ht="63" customHeight="1">
      <c r="A25" s="25" t="s">
        <v>9</v>
      </c>
      <c r="B25" s="1" t="s">
        <v>10</v>
      </c>
      <c r="C25" s="50">
        <v>36</v>
      </c>
      <c r="D25" s="10">
        <v>213</v>
      </c>
      <c r="E25" s="10">
        <v>213</v>
      </c>
    </row>
    <row r="26" spans="1:5" s="15" customFormat="1" ht="41.25" customHeight="1">
      <c r="A26" s="25" t="s">
        <v>11</v>
      </c>
      <c r="B26" s="1" t="s">
        <v>12</v>
      </c>
      <c r="C26" s="50">
        <v>1514</v>
      </c>
      <c r="D26" s="10">
        <v>1012</v>
      </c>
      <c r="E26" s="10">
        <v>1013</v>
      </c>
    </row>
    <row r="27" spans="1:5" s="15" customFormat="1" ht="66" customHeight="1">
      <c r="A27" s="25" t="s">
        <v>13</v>
      </c>
      <c r="B27" s="1" t="s">
        <v>14</v>
      </c>
      <c r="C27" s="10">
        <v>7</v>
      </c>
      <c r="D27" s="10">
        <v>267</v>
      </c>
      <c r="E27" s="10">
        <v>266</v>
      </c>
    </row>
    <row r="28" spans="1:5" s="17" customFormat="1" ht="26.25">
      <c r="A28" s="43" t="s">
        <v>15</v>
      </c>
      <c r="B28" s="44" t="s">
        <v>16</v>
      </c>
      <c r="C28" s="46">
        <f>C29+C30+C31+C32</f>
        <v>7877</v>
      </c>
      <c r="D28" s="46">
        <f>D29+D30+D31+D32</f>
        <v>8248</v>
      </c>
      <c r="E28" s="46">
        <f>E29+E30+E31+E32</f>
        <v>9010</v>
      </c>
    </row>
    <row r="29" spans="1:5" s="15" customFormat="1" ht="63" customHeight="1">
      <c r="A29" s="25" t="s">
        <v>17</v>
      </c>
      <c r="B29" s="1" t="s">
        <v>18</v>
      </c>
      <c r="C29" s="50">
        <v>3327</v>
      </c>
      <c r="D29" s="10">
        <v>3091</v>
      </c>
      <c r="E29" s="10">
        <v>3427</v>
      </c>
    </row>
    <row r="30" spans="1:5" s="15" customFormat="1" ht="52.5">
      <c r="A30" s="25" t="s">
        <v>19</v>
      </c>
      <c r="B30" s="1" t="s">
        <v>20</v>
      </c>
      <c r="C30" s="50">
        <v>35</v>
      </c>
      <c r="D30" s="10">
        <v>22</v>
      </c>
      <c r="E30" s="10">
        <v>23</v>
      </c>
    </row>
    <row r="31" spans="1:5" s="15" customFormat="1" ht="52.5">
      <c r="A31" s="25" t="s">
        <v>21</v>
      </c>
      <c r="B31" s="1" t="s">
        <v>22</v>
      </c>
      <c r="C31" s="50">
        <v>4937</v>
      </c>
      <c r="D31" s="10">
        <v>5553</v>
      </c>
      <c r="E31" s="10">
        <v>6153</v>
      </c>
    </row>
    <row r="32" spans="1:5" s="15" customFormat="1" ht="52.5">
      <c r="A32" s="25" t="s">
        <v>23</v>
      </c>
      <c r="B32" s="1" t="s">
        <v>24</v>
      </c>
      <c r="C32" s="50">
        <v>-422</v>
      </c>
      <c r="D32" s="10">
        <v>-418</v>
      </c>
      <c r="E32" s="10">
        <v>-593</v>
      </c>
    </row>
    <row r="33" spans="1:5" s="17" customFormat="1" ht="12.75">
      <c r="A33" s="43" t="s">
        <v>25</v>
      </c>
      <c r="B33" s="44" t="s">
        <v>26</v>
      </c>
      <c r="C33" s="46">
        <f>C34+C35+C36+C37</f>
        <v>32566</v>
      </c>
      <c r="D33" s="46">
        <f>D34+D35+D36+D37</f>
        <v>37732</v>
      </c>
      <c r="E33" s="46">
        <f>E34+E35+E36+E37</f>
        <v>38088</v>
      </c>
    </row>
    <row r="34" spans="1:5" s="15" customFormat="1" ht="26.25">
      <c r="A34" s="25" t="s">
        <v>185</v>
      </c>
      <c r="B34" s="51" t="s">
        <v>184</v>
      </c>
      <c r="C34" s="50">
        <v>11466</v>
      </c>
      <c r="D34" s="10">
        <v>8662</v>
      </c>
      <c r="E34" s="10">
        <v>9008</v>
      </c>
    </row>
    <row r="35" spans="1:5" s="15" customFormat="1" ht="12.75">
      <c r="A35" s="25" t="s">
        <v>27</v>
      </c>
      <c r="B35" s="1" t="s">
        <v>28</v>
      </c>
      <c r="C35" s="50">
        <v>20814</v>
      </c>
      <c r="D35" s="10">
        <v>28960</v>
      </c>
      <c r="E35" s="10">
        <v>28970</v>
      </c>
    </row>
    <row r="36" spans="1:5" s="15" customFormat="1" ht="12.75">
      <c r="A36" s="25" t="s">
        <v>29</v>
      </c>
      <c r="B36" s="1" t="s">
        <v>30</v>
      </c>
      <c r="C36" s="50">
        <v>22</v>
      </c>
      <c r="D36" s="10">
        <v>10</v>
      </c>
      <c r="E36" s="10">
        <v>10</v>
      </c>
    </row>
    <row r="37" spans="1:5" s="15" customFormat="1" ht="26.25">
      <c r="A37" s="25" t="s">
        <v>31</v>
      </c>
      <c r="B37" s="1" t="s">
        <v>32</v>
      </c>
      <c r="C37" s="50">
        <v>264</v>
      </c>
      <c r="D37" s="10">
        <v>100</v>
      </c>
      <c r="E37" s="10">
        <v>100</v>
      </c>
    </row>
    <row r="38" spans="1:5" s="17" customFormat="1" ht="12.75">
      <c r="A38" s="43" t="s">
        <v>33</v>
      </c>
      <c r="B38" s="44" t="s">
        <v>34</v>
      </c>
      <c r="C38" s="46">
        <f>C39+C41+C44+G44</f>
        <v>24750</v>
      </c>
      <c r="D38" s="46">
        <f>D39+D41+D44+H44</f>
        <v>28562</v>
      </c>
      <c r="E38" s="46">
        <f>E39+E41+E44+I44</f>
        <v>28720</v>
      </c>
    </row>
    <row r="39" spans="1:5" s="15" customFormat="1" ht="12.75">
      <c r="A39" s="25" t="s">
        <v>35</v>
      </c>
      <c r="B39" s="1" t="s">
        <v>36</v>
      </c>
      <c r="C39" s="50">
        <f>C40</f>
        <v>3680</v>
      </c>
      <c r="D39" s="50">
        <f>D40</f>
        <v>2215</v>
      </c>
      <c r="E39" s="50">
        <f>E40</f>
        <v>2305</v>
      </c>
    </row>
    <row r="40" spans="1:5" s="15" customFormat="1" ht="30" customHeight="1">
      <c r="A40" s="25" t="s">
        <v>37</v>
      </c>
      <c r="B40" s="1" t="s">
        <v>38</v>
      </c>
      <c r="C40" s="50">
        <v>3680</v>
      </c>
      <c r="D40" s="10">
        <v>2215</v>
      </c>
      <c r="E40" s="10">
        <v>2305</v>
      </c>
    </row>
    <row r="41" spans="1:5" s="15" customFormat="1" ht="12.75">
      <c r="A41" s="25" t="s">
        <v>39</v>
      </c>
      <c r="B41" s="1" t="s">
        <v>40</v>
      </c>
      <c r="C41" s="50">
        <f>C42+C43</f>
        <v>1422</v>
      </c>
      <c r="D41" s="50">
        <f>D42+D43</f>
        <v>1417</v>
      </c>
      <c r="E41" s="50">
        <f>E42+E43</f>
        <v>1425</v>
      </c>
    </row>
    <row r="42" spans="1:5" s="15" customFormat="1" ht="12.75">
      <c r="A42" s="25" t="s">
        <v>41</v>
      </c>
      <c r="B42" s="1" t="s">
        <v>42</v>
      </c>
      <c r="C42" s="50">
        <v>363</v>
      </c>
      <c r="D42" s="10">
        <v>354</v>
      </c>
      <c r="E42" s="10">
        <v>356</v>
      </c>
    </row>
    <row r="43" spans="1:5" s="15" customFormat="1" ht="12.75">
      <c r="A43" s="25" t="s">
        <v>43</v>
      </c>
      <c r="B43" s="1" t="s">
        <v>44</v>
      </c>
      <c r="C43" s="50">
        <v>1059</v>
      </c>
      <c r="D43" s="10">
        <v>1063</v>
      </c>
      <c r="E43" s="10">
        <v>1069</v>
      </c>
    </row>
    <row r="44" spans="1:5" s="15" customFormat="1" ht="12.75">
      <c r="A44" s="25" t="s">
        <v>45</v>
      </c>
      <c r="B44" s="1" t="s">
        <v>46</v>
      </c>
      <c r="C44" s="50">
        <f>C46+C45</f>
        <v>19648</v>
      </c>
      <c r="D44" s="50">
        <f>D46+D45</f>
        <v>24930</v>
      </c>
      <c r="E44" s="50">
        <f>E46+E45</f>
        <v>24990</v>
      </c>
    </row>
    <row r="45" spans="1:5" s="15" customFormat="1" ht="26.25">
      <c r="A45" s="25" t="s">
        <v>49</v>
      </c>
      <c r="B45" s="1" t="s">
        <v>50</v>
      </c>
      <c r="C45" s="50">
        <v>14951</v>
      </c>
      <c r="D45" s="10">
        <v>21950</v>
      </c>
      <c r="E45" s="10">
        <v>21980</v>
      </c>
    </row>
    <row r="46" spans="1:5" s="15" customFormat="1" ht="26.25">
      <c r="A46" s="25" t="s">
        <v>47</v>
      </c>
      <c r="B46" s="1" t="s">
        <v>48</v>
      </c>
      <c r="C46" s="50">
        <v>4697</v>
      </c>
      <c r="D46" s="10">
        <v>2980</v>
      </c>
      <c r="E46" s="10">
        <v>3010</v>
      </c>
    </row>
    <row r="47" spans="1:5" s="17" customFormat="1" ht="12.75">
      <c r="A47" s="43" t="s">
        <v>51</v>
      </c>
      <c r="B47" s="44" t="s">
        <v>52</v>
      </c>
      <c r="C47" s="46">
        <f>C48+C49+C50</f>
        <v>10801</v>
      </c>
      <c r="D47" s="46">
        <f>D48+D49+D50</f>
        <v>10045</v>
      </c>
      <c r="E47" s="46">
        <f>E48+E49+E50</f>
        <v>10105</v>
      </c>
    </row>
    <row r="48" spans="1:5" s="15" customFormat="1" ht="39">
      <c r="A48" s="25" t="s">
        <v>61</v>
      </c>
      <c r="B48" s="1" t="s">
        <v>62</v>
      </c>
      <c r="C48" s="50">
        <v>6671</v>
      </c>
      <c r="D48" s="10">
        <v>6195</v>
      </c>
      <c r="E48" s="10">
        <v>6205</v>
      </c>
    </row>
    <row r="49" spans="1:6" s="15" customFormat="1" ht="39">
      <c r="A49" s="25" t="s">
        <v>187</v>
      </c>
      <c r="B49" s="1" t="s">
        <v>186</v>
      </c>
      <c r="C49" s="50">
        <v>5</v>
      </c>
      <c r="D49" s="50">
        <v>0</v>
      </c>
      <c r="E49" s="50">
        <v>0</v>
      </c>
      <c r="F49" s="52"/>
    </row>
    <row r="50" spans="1:5" s="15" customFormat="1" ht="26.25">
      <c r="A50" s="25" t="s">
        <v>53</v>
      </c>
      <c r="B50" s="1" t="s">
        <v>54</v>
      </c>
      <c r="C50" s="50">
        <f>C51+C52+C53+C54</f>
        <v>4125</v>
      </c>
      <c r="D50" s="50">
        <f>D51+D52+D53+D54</f>
        <v>3850</v>
      </c>
      <c r="E50" s="50">
        <f>E51+E52+E53+E54</f>
        <v>3900</v>
      </c>
    </row>
    <row r="51" spans="1:5" s="15" customFormat="1" ht="60" customHeight="1">
      <c r="A51" s="25" t="s">
        <v>55</v>
      </c>
      <c r="B51" s="1" t="s">
        <v>56</v>
      </c>
      <c r="C51" s="50">
        <v>2</v>
      </c>
      <c r="D51" s="10">
        <v>2</v>
      </c>
      <c r="E51" s="10">
        <v>2</v>
      </c>
    </row>
    <row r="52" spans="1:5" s="15" customFormat="1" ht="39" customHeight="1">
      <c r="A52" s="25" t="s">
        <v>57</v>
      </c>
      <c r="B52" s="1" t="s">
        <v>58</v>
      </c>
      <c r="C52" s="50">
        <v>244</v>
      </c>
      <c r="D52" s="10">
        <v>83</v>
      </c>
      <c r="E52" s="10">
        <v>84</v>
      </c>
    </row>
    <row r="53" spans="1:5" s="15" customFormat="1" ht="66">
      <c r="A53" s="25" t="s">
        <v>183</v>
      </c>
      <c r="B53" s="1" t="s">
        <v>182</v>
      </c>
      <c r="C53" s="50">
        <v>697</v>
      </c>
      <c r="D53" s="10">
        <v>225</v>
      </c>
      <c r="E53" s="10">
        <v>230</v>
      </c>
    </row>
    <row r="54" spans="1:5" s="15" customFormat="1" ht="39">
      <c r="A54" s="25" t="s">
        <v>59</v>
      </c>
      <c r="B54" s="1" t="s">
        <v>60</v>
      </c>
      <c r="C54" s="50">
        <v>3182</v>
      </c>
      <c r="D54" s="10">
        <v>3540</v>
      </c>
      <c r="E54" s="10">
        <v>3584</v>
      </c>
    </row>
    <row r="55" spans="1:5" s="15" customFormat="1" ht="26.25" hidden="1">
      <c r="A55" s="25" t="s">
        <v>63</v>
      </c>
      <c r="B55" s="1" t="s">
        <v>64</v>
      </c>
      <c r="C55" s="50">
        <f>C56</f>
        <v>0</v>
      </c>
      <c r="D55" s="50">
        <f>D56</f>
        <v>0</v>
      </c>
      <c r="E55" s="50">
        <f>E56</f>
        <v>0</v>
      </c>
    </row>
    <row r="56" spans="1:5" s="15" customFormat="1" ht="26.25" hidden="1">
      <c r="A56" s="25" t="s">
        <v>65</v>
      </c>
      <c r="B56" s="1" t="s">
        <v>66</v>
      </c>
      <c r="C56" s="50">
        <v>0</v>
      </c>
      <c r="D56" s="10">
        <v>0</v>
      </c>
      <c r="E56" s="10">
        <v>0</v>
      </c>
    </row>
    <row r="57" spans="1:6" s="17" customFormat="1" ht="26.25" customHeight="1">
      <c r="A57" s="43" t="s">
        <v>67</v>
      </c>
      <c r="B57" s="44"/>
      <c r="C57" s="53">
        <f>C58+C68+C75+C79+C85+C114</f>
        <v>37374</v>
      </c>
      <c r="D57" s="53">
        <f>D58+D68+D75+D79+D85+D114</f>
        <v>38887</v>
      </c>
      <c r="E57" s="53">
        <f>E58+E68+E75+E79+E85+E114</f>
        <v>40214</v>
      </c>
      <c r="F57" s="54"/>
    </row>
    <row r="58" spans="1:5" s="17" customFormat="1" ht="26.25">
      <c r="A58" s="43" t="s">
        <v>68</v>
      </c>
      <c r="B58" s="44" t="s">
        <v>69</v>
      </c>
      <c r="C58" s="46">
        <f>C59+C64+C65</f>
        <v>26990</v>
      </c>
      <c r="D58" s="46">
        <f>D59+D64+D65</f>
        <v>28446</v>
      </c>
      <c r="E58" s="46">
        <f>E59+E64+E65</f>
        <v>29555</v>
      </c>
    </row>
    <row r="59" spans="1:5" s="15" customFormat="1" ht="52.5">
      <c r="A59" s="25" t="s">
        <v>70</v>
      </c>
      <c r="B59" s="1" t="s">
        <v>71</v>
      </c>
      <c r="C59" s="50">
        <f>C60+C61+C62+C63</f>
        <v>25677</v>
      </c>
      <c r="D59" s="50">
        <f>D60+D61+D62+D63</f>
        <v>27118</v>
      </c>
      <c r="E59" s="50">
        <f>E60+E61+E62+E63</f>
        <v>28197</v>
      </c>
    </row>
    <row r="60" spans="1:5" s="15" customFormat="1" ht="52.5">
      <c r="A60" s="25" t="s">
        <v>72</v>
      </c>
      <c r="B60" s="1" t="s">
        <v>73</v>
      </c>
      <c r="C60" s="50">
        <v>24738</v>
      </c>
      <c r="D60" s="10">
        <v>26191</v>
      </c>
      <c r="E60" s="10">
        <v>27329</v>
      </c>
    </row>
    <row r="61" spans="1:5" s="15" customFormat="1" ht="52.5">
      <c r="A61" s="25" t="s">
        <v>74</v>
      </c>
      <c r="B61" s="1" t="s">
        <v>75</v>
      </c>
      <c r="C61" s="50">
        <v>218</v>
      </c>
      <c r="D61" s="10">
        <v>216</v>
      </c>
      <c r="E61" s="10">
        <v>229</v>
      </c>
    </row>
    <row r="62" spans="1:5" s="15" customFormat="1" ht="52.5" hidden="1">
      <c r="A62" s="25" t="s">
        <v>76</v>
      </c>
      <c r="B62" s="1" t="s">
        <v>77</v>
      </c>
      <c r="C62" s="50">
        <v>0</v>
      </c>
      <c r="D62" s="10">
        <v>0</v>
      </c>
      <c r="E62" s="10">
        <v>0</v>
      </c>
    </row>
    <row r="63" spans="1:5" s="15" customFormat="1" ht="26.25">
      <c r="A63" s="25" t="s">
        <v>78</v>
      </c>
      <c r="B63" s="1" t="s">
        <v>79</v>
      </c>
      <c r="C63" s="50">
        <v>721</v>
      </c>
      <c r="D63" s="10">
        <v>711</v>
      </c>
      <c r="E63" s="10">
        <v>639</v>
      </c>
    </row>
    <row r="64" spans="1:5" s="15" customFormat="1" ht="39" hidden="1">
      <c r="A64" s="25" t="s">
        <v>80</v>
      </c>
      <c r="B64" s="1" t="s">
        <v>81</v>
      </c>
      <c r="C64" s="50">
        <v>0</v>
      </c>
      <c r="D64" s="10">
        <v>0</v>
      </c>
      <c r="E64" s="10">
        <v>0</v>
      </c>
    </row>
    <row r="65" spans="1:5" s="15" customFormat="1" ht="60" customHeight="1">
      <c r="A65" s="25" t="s">
        <v>82</v>
      </c>
      <c r="B65" s="1" t="s">
        <v>83</v>
      </c>
      <c r="C65" s="50">
        <f>C66+C67</f>
        <v>1313</v>
      </c>
      <c r="D65" s="50">
        <f>D66+D67</f>
        <v>1328</v>
      </c>
      <c r="E65" s="50">
        <f>E66+E67</f>
        <v>1358</v>
      </c>
    </row>
    <row r="66" spans="1:5" s="15" customFormat="1" ht="58.5" customHeight="1">
      <c r="A66" s="25" t="s">
        <v>84</v>
      </c>
      <c r="B66" s="1" t="s">
        <v>85</v>
      </c>
      <c r="C66" s="50">
        <v>1311</v>
      </c>
      <c r="D66" s="10">
        <v>1320</v>
      </c>
      <c r="E66" s="10">
        <v>1350</v>
      </c>
    </row>
    <row r="67" spans="1:5" s="15" customFormat="1" ht="34.5" customHeight="1">
      <c r="A67" s="25" t="s">
        <v>86</v>
      </c>
      <c r="B67" s="1" t="s">
        <v>87</v>
      </c>
      <c r="C67" s="50">
        <v>2</v>
      </c>
      <c r="D67" s="10">
        <v>8</v>
      </c>
      <c r="E67" s="10">
        <v>8</v>
      </c>
    </row>
    <row r="68" spans="1:5" s="17" customFormat="1" ht="12.75">
      <c r="A68" s="43" t="s">
        <v>88</v>
      </c>
      <c r="B68" s="44" t="s">
        <v>89</v>
      </c>
      <c r="C68" s="46">
        <f>C69</f>
        <v>1963</v>
      </c>
      <c r="D68" s="46">
        <f>D69</f>
        <v>2961</v>
      </c>
      <c r="E68" s="46">
        <f>E69</f>
        <v>3079</v>
      </c>
    </row>
    <row r="69" spans="1:5" s="15" customFormat="1" ht="12.75">
      <c r="A69" s="25" t="s">
        <v>90</v>
      </c>
      <c r="B69" s="1" t="s">
        <v>91</v>
      </c>
      <c r="C69" s="50">
        <f>C70+C71+C72+C73+C74</f>
        <v>1963</v>
      </c>
      <c r="D69" s="50">
        <f>D70+D71+D72+D73+D74</f>
        <v>2961</v>
      </c>
      <c r="E69" s="50">
        <f>E70+E71+E72+E73+E74</f>
        <v>3079</v>
      </c>
    </row>
    <row r="70" spans="1:5" s="15" customFormat="1" ht="26.25">
      <c r="A70" s="25" t="s">
        <v>92</v>
      </c>
      <c r="B70" s="1" t="s">
        <v>93</v>
      </c>
      <c r="C70" s="50">
        <v>1294</v>
      </c>
      <c r="D70" s="10">
        <v>1692</v>
      </c>
      <c r="E70" s="10">
        <v>1760</v>
      </c>
    </row>
    <row r="71" spans="1:5" s="15" customFormat="1" ht="26.25" hidden="1">
      <c r="A71" s="25" t="s">
        <v>94</v>
      </c>
      <c r="B71" s="1" t="s">
        <v>95</v>
      </c>
      <c r="C71" s="50">
        <v>0</v>
      </c>
      <c r="D71" s="10">
        <v>0</v>
      </c>
      <c r="E71" s="10">
        <v>0</v>
      </c>
    </row>
    <row r="72" spans="1:5" s="15" customFormat="1" ht="12.75">
      <c r="A72" s="25" t="s">
        <v>96</v>
      </c>
      <c r="B72" s="1" t="s">
        <v>97</v>
      </c>
      <c r="C72" s="50">
        <v>4</v>
      </c>
      <c r="D72" s="10">
        <v>510</v>
      </c>
      <c r="E72" s="10">
        <v>530</v>
      </c>
    </row>
    <row r="73" spans="1:5" s="15" customFormat="1" ht="12.75">
      <c r="A73" s="25" t="s">
        <v>98</v>
      </c>
      <c r="B73" s="1" t="s">
        <v>99</v>
      </c>
      <c r="C73" s="50">
        <v>665</v>
      </c>
      <c r="D73" s="10">
        <v>759</v>
      </c>
      <c r="E73" s="10">
        <v>789</v>
      </c>
    </row>
    <row r="74" spans="1:5" s="15" customFormat="1" ht="12.75">
      <c r="A74" s="25" t="s">
        <v>100</v>
      </c>
      <c r="B74" s="1" t="s">
        <v>101</v>
      </c>
      <c r="C74" s="50">
        <v>0</v>
      </c>
      <c r="D74" s="10">
        <v>0</v>
      </c>
      <c r="E74" s="10">
        <v>0</v>
      </c>
    </row>
    <row r="75" spans="1:5" s="17" customFormat="1" ht="26.25">
      <c r="A75" s="43" t="s">
        <v>102</v>
      </c>
      <c r="B75" s="44" t="s">
        <v>103</v>
      </c>
      <c r="C75" s="46">
        <f>C77+C78</f>
        <v>2150</v>
      </c>
      <c r="D75" s="46">
        <f>D77+D78</f>
        <v>700</v>
      </c>
      <c r="E75" s="46">
        <f>E77+E78</f>
        <v>750</v>
      </c>
    </row>
    <row r="76" spans="1:5" s="15" customFormat="1" ht="39" hidden="1">
      <c r="A76" s="25" t="s">
        <v>104</v>
      </c>
      <c r="B76" s="1" t="s">
        <v>105</v>
      </c>
      <c r="C76" s="50">
        <v>0</v>
      </c>
      <c r="D76" s="10">
        <v>0</v>
      </c>
      <c r="E76" s="10">
        <v>0</v>
      </c>
    </row>
    <row r="77" spans="1:5" s="15" customFormat="1" ht="29.25" customHeight="1">
      <c r="A77" s="25" t="s">
        <v>106</v>
      </c>
      <c r="B77" s="1" t="s">
        <v>107</v>
      </c>
      <c r="C77" s="50">
        <v>52</v>
      </c>
      <c r="D77" s="10">
        <v>50</v>
      </c>
      <c r="E77" s="10">
        <v>55</v>
      </c>
    </row>
    <row r="78" spans="1:5" s="15" customFormat="1" ht="12.75">
      <c r="A78" s="25" t="s">
        <v>108</v>
      </c>
      <c r="B78" s="1" t="s">
        <v>109</v>
      </c>
      <c r="C78" s="50">
        <v>2098</v>
      </c>
      <c r="D78" s="10">
        <v>650</v>
      </c>
      <c r="E78" s="10">
        <v>695</v>
      </c>
    </row>
    <row r="79" spans="1:5" s="17" customFormat="1" ht="12.75">
      <c r="A79" s="43" t="s">
        <v>110</v>
      </c>
      <c r="B79" s="44" t="s">
        <v>111</v>
      </c>
      <c r="C79" s="46">
        <f>C80+C81+C84</f>
        <v>1225</v>
      </c>
      <c r="D79" s="46">
        <f>D80+D81+D84</f>
        <v>891</v>
      </c>
      <c r="E79" s="46">
        <f>E80+E81+E84</f>
        <v>891</v>
      </c>
    </row>
    <row r="80" spans="1:5" s="15" customFormat="1" ht="12.75">
      <c r="A80" s="25" t="s">
        <v>112</v>
      </c>
      <c r="B80" s="1" t="s">
        <v>113</v>
      </c>
      <c r="C80" s="50">
        <v>81</v>
      </c>
      <c r="D80" s="10">
        <v>84</v>
      </c>
      <c r="E80" s="10">
        <v>84</v>
      </c>
    </row>
    <row r="81" spans="1:5" s="15" customFormat="1" ht="60" customHeight="1">
      <c r="A81" s="25" t="s">
        <v>114</v>
      </c>
      <c r="B81" s="1" t="s">
        <v>115</v>
      </c>
      <c r="C81" s="50">
        <f aca="true" t="shared" si="0" ref="C81:E82">C82</f>
        <v>152</v>
      </c>
      <c r="D81" s="50">
        <f t="shared" si="0"/>
        <v>227</v>
      </c>
      <c r="E81" s="50">
        <f t="shared" si="0"/>
        <v>227</v>
      </c>
    </row>
    <row r="82" spans="1:5" s="15" customFormat="1" ht="52.5">
      <c r="A82" s="25" t="s">
        <v>116</v>
      </c>
      <c r="B82" s="1" t="s">
        <v>117</v>
      </c>
      <c r="C82" s="50">
        <f t="shared" si="0"/>
        <v>152</v>
      </c>
      <c r="D82" s="50">
        <f t="shared" si="0"/>
        <v>227</v>
      </c>
      <c r="E82" s="50">
        <f t="shared" si="0"/>
        <v>227</v>
      </c>
    </row>
    <row r="83" spans="1:5" s="15" customFormat="1" ht="52.5">
      <c r="A83" s="25" t="s">
        <v>118</v>
      </c>
      <c r="B83" s="1" t="s">
        <v>119</v>
      </c>
      <c r="C83" s="50">
        <v>152</v>
      </c>
      <c r="D83" s="10">
        <v>227</v>
      </c>
      <c r="E83" s="10">
        <v>227</v>
      </c>
    </row>
    <row r="84" spans="1:5" s="15" customFormat="1" ht="26.25">
      <c r="A84" s="25" t="s">
        <v>120</v>
      </c>
      <c r="B84" s="1" t="s">
        <v>121</v>
      </c>
      <c r="C84" s="50">
        <v>992</v>
      </c>
      <c r="D84" s="10">
        <v>580</v>
      </c>
      <c r="E84" s="10">
        <v>580</v>
      </c>
    </row>
    <row r="85" spans="1:5" s="17" customFormat="1" ht="12.75">
      <c r="A85" s="43" t="s">
        <v>122</v>
      </c>
      <c r="B85" s="44" t="s">
        <v>123</v>
      </c>
      <c r="C85" s="46">
        <f>C86+C89+C90+C91+C93+C96+C101+C102+C106+C107+C108+C109+C110</f>
        <v>4066</v>
      </c>
      <c r="D85" s="46">
        <f>D86+D89+D90+D91+D93+D96+D101+D102+D106+D107+D108+D109+D110</f>
        <v>5175</v>
      </c>
      <c r="E85" s="46">
        <f>E86+E89+E90+E91+E93+E96+E101+E102+E106+E107+E108+E109+E110</f>
        <v>5225</v>
      </c>
    </row>
    <row r="86" spans="1:5" s="15" customFormat="1" ht="26.25">
      <c r="A86" s="25" t="s">
        <v>124</v>
      </c>
      <c r="B86" s="1" t="s">
        <v>125</v>
      </c>
      <c r="C86" s="50">
        <f>C87+C88</f>
        <v>144</v>
      </c>
      <c r="D86" s="50">
        <f>D87+D88</f>
        <v>94</v>
      </c>
      <c r="E86" s="50">
        <f>E87+E88</f>
        <v>96</v>
      </c>
    </row>
    <row r="87" spans="1:5" s="15" customFormat="1" ht="52.5">
      <c r="A87" s="25" t="s">
        <v>126</v>
      </c>
      <c r="B87" s="1" t="s">
        <v>127</v>
      </c>
      <c r="C87" s="50">
        <v>121</v>
      </c>
      <c r="D87" s="10">
        <v>73</v>
      </c>
      <c r="E87" s="10">
        <v>74</v>
      </c>
    </row>
    <row r="88" spans="1:5" s="15" customFormat="1" ht="39">
      <c r="A88" s="25" t="s">
        <v>128</v>
      </c>
      <c r="B88" s="1" t="s">
        <v>129</v>
      </c>
      <c r="C88" s="50">
        <v>23</v>
      </c>
      <c r="D88" s="10">
        <v>21</v>
      </c>
      <c r="E88" s="10">
        <v>22</v>
      </c>
    </row>
    <row r="89" spans="1:5" s="15" customFormat="1" ht="39" hidden="1">
      <c r="A89" s="25" t="s">
        <v>130</v>
      </c>
      <c r="B89" s="1" t="s">
        <v>131</v>
      </c>
      <c r="C89" s="50">
        <v>0</v>
      </c>
      <c r="D89" s="10">
        <v>0</v>
      </c>
      <c r="E89" s="10">
        <v>0</v>
      </c>
    </row>
    <row r="90" spans="1:5" s="15" customFormat="1" ht="39">
      <c r="A90" s="25" t="s">
        <v>132</v>
      </c>
      <c r="B90" s="1" t="s">
        <v>133</v>
      </c>
      <c r="C90" s="50">
        <v>590</v>
      </c>
      <c r="D90" s="10">
        <v>460</v>
      </c>
      <c r="E90" s="10">
        <v>480</v>
      </c>
    </row>
    <row r="91" spans="1:5" s="15" customFormat="1" ht="26.25" hidden="1">
      <c r="A91" s="25" t="s">
        <v>134</v>
      </c>
      <c r="B91" s="1" t="s">
        <v>135</v>
      </c>
      <c r="C91" s="50">
        <v>0</v>
      </c>
      <c r="D91" s="10">
        <v>0</v>
      </c>
      <c r="E91" s="10">
        <v>0</v>
      </c>
    </row>
    <row r="92" spans="1:5" s="15" customFormat="1" ht="39" hidden="1">
      <c r="A92" s="25" t="s">
        <v>136</v>
      </c>
      <c r="B92" s="1" t="s">
        <v>137</v>
      </c>
      <c r="C92" s="50">
        <v>0</v>
      </c>
      <c r="D92" s="10">
        <v>0</v>
      </c>
      <c r="E92" s="10">
        <v>0</v>
      </c>
    </row>
    <row r="93" spans="1:5" s="15" customFormat="1" ht="39" hidden="1">
      <c r="A93" s="25" t="s">
        <v>138</v>
      </c>
      <c r="B93" s="1" t="s">
        <v>139</v>
      </c>
      <c r="C93" s="50">
        <v>0</v>
      </c>
      <c r="D93" s="10">
        <v>0</v>
      </c>
      <c r="E93" s="10">
        <v>0</v>
      </c>
    </row>
    <row r="94" spans="1:5" s="15" customFormat="1" ht="52.5" hidden="1">
      <c r="A94" s="25" t="s">
        <v>140</v>
      </c>
      <c r="B94" s="1" t="s">
        <v>141</v>
      </c>
      <c r="C94" s="50">
        <v>0</v>
      </c>
      <c r="D94" s="10">
        <v>0</v>
      </c>
      <c r="E94" s="10">
        <v>0</v>
      </c>
    </row>
    <row r="95" spans="1:5" s="15" customFormat="1" ht="39" hidden="1">
      <c r="A95" s="25" t="s">
        <v>142</v>
      </c>
      <c r="B95" s="1" t="s">
        <v>143</v>
      </c>
      <c r="C95" s="50">
        <v>0</v>
      </c>
      <c r="D95" s="10">
        <v>0</v>
      </c>
      <c r="E95" s="10">
        <v>0</v>
      </c>
    </row>
    <row r="96" spans="1:5" s="15" customFormat="1" ht="52.5">
      <c r="A96" s="25" t="s">
        <v>144</v>
      </c>
      <c r="B96" s="1" t="s">
        <v>145</v>
      </c>
      <c r="C96" s="50">
        <f>C98+C99</f>
        <v>192</v>
      </c>
      <c r="D96" s="50">
        <f>D98+D99</f>
        <v>128</v>
      </c>
      <c r="E96" s="50">
        <f>E98+E99</f>
        <v>130</v>
      </c>
    </row>
    <row r="97" spans="1:5" s="15" customFormat="1" ht="26.25" hidden="1">
      <c r="A97" s="25" t="s">
        <v>146</v>
      </c>
      <c r="B97" s="1" t="s">
        <v>147</v>
      </c>
      <c r="C97" s="50">
        <v>0</v>
      </c>
      <c r="D97" s="10">
        <v>0</v>
      </c>
      <c r="E97" s="10">
        <v>0</v>
      </c>
    </row>
    <row r="98" spans="1:5" s="15" customFormat="1" ht="12.75">
      <c r="A98" s="25" t="s">
        <v>148</v>
      </c>
      <c r="B98" s="1" t="s">
        <v>149</v>
      </c>
      <c r="C98" s="50">
        <v>146</v>
      </c>
      <c r="D98" s="10">
        <v>102</v>
      </c>
      <c r="E98" s="10">
        <v>103</v>
      </c>
    </row>
    <row r="99" spans="1:5" s="15" customFormat="1" ht="26.25">
      <c r="A99" s="25" t="s">
        <v>150</v>
      </c>
      <c r="B99" s="1" t="s">
        <v>151</v>
      </c>
      <c r="C99" s="50">
        <v>46</v>
      </c>
      <c r="D99" s="10">
        <v>26</v>
      </c>
      <c r="E99" s="10">
        <v>27</v>
      </c>
    </row>
    <row r="100" spans="1:5" s="15" customFormat="1" ht="39" hidden="1">
      <c r="A100" s="25" t="s">
        <v>152</v>
      </c>
      <c r="B100" s="1" t="s">
        <v>153</v>
      </c>
      <c r="C100" s="50">
        <v>0</v>
      </c>
      <c r="D100" s="10">
        <v>0</v>
      </c>
      <c r="E100" s="10">
        <v>0</v>
      </c>
    </row>
    <row r="101" spans="1:5" s="15" customFormat="1" ht="39">
      <c r="A101" s="25" t="s">
        <v>154</v>
      </c>
      <c r="B101" s="1" t="s">
        <v>155</v>
      </c>
      <c r="C101" s="50">
        <v>882</v>
      </c>
      <c r="D101" s="10">
        <v>1284</v>
      </c>
      <c r="E101" s="10">
        <v>1287</v>
      </c>
    </row>
    <row r="102" spans="1:5" s="15" customFormat="1" ht="26.25">
      <c r="A102" s="25" t="s">
        <v>156</v>
      </c>
      <c r="B102" s="1" t="s">
        <v>157</v>
      </c>
      <c r="C102" s="50">
        <f>C105+C104</f>
        <v>4</v>
      </c>
      <c r="D102" s="50">
        <f>D105+D104</f>
        <v>525</v>
      </c>
      <c r="E102" s="50">
        <f>E105+E104</f>
        <v>530</v>
      </c>
    </row>
    <row r="103" spans="1:5" s="15" customFormat="1" ht="39" hidden="1">
      <c r="A103" s="25" t="s">
        <v>158</v>
      </c>
      <c r="B103" s="1" t="s">
        <v>159</v>
      </c>
      <c r="C103" s="50">
        <v>0</v>
      </c>
      <c r="D103" s="10">
        <v>0</v>
      </c>
      <c r="E103" s="10">
        <v>0</v>
      </c>
    </row>
    <row r="104" spans="1:5" s="15" customFormat="1" ht="48.75" customHeight="1">
      <c r="A104" s="25" t="s">
        <v>158</v>
      </c>
      <c r="B104" s="1" t="s">
        <v>288</v>
      </c>
      <c r="C104" s="50">
        <v>0</v>
      </c>
      <c r="D104" s="10">
        <v>342</v>
      </c>
      <c r="E104" s="10">
        <v>345</v>
      </c>
    </row>
    <row r="105" spans="1:5" s="15" customFormat="1" ht="26.25">
      <c r="A105" s="25" t="s">
        <v>160</v>
      </c>
      <c r="B105" s="1" t="s">
        <v>161</v>
      </c>
      <c r="C105" s="50">
        <v>4</v>
      </c>
      <c r="D105" s="10">
        <v>183</v>
      </c>
      <c r="E105" s="10">
        <v>185</v>
      </c>
    </row>
    <row r="106" spans="1:5" s="15" customFormat="1" ht="39" hidden="1">
      <c r="A106" s="25" t="s">
        <v>162</v>
      </c>
      <c r="B106" s="1" t="s">
        <v>163</v>
      </c>
      <c r="C106" s="50">
        <v>0</v>
      </c>
      <c r="D106" s="10">
        <v>0</v>
      </c>
      <c r="E106" s="10">
        <v>0</v>
      </c>
    </row>
    <row r="107" spans="1:5" s="15" customFormat="1" ht="52.5">
      <c r="A107" s="25" t="s">
        <v>188</v>
      </c>
      <c r="B107" s="1" t="s">
        <v>164</v>
      </c>
      <c r="C107" s="50">
        <v>378</v>
      </c>
      <c r="D107" s="10">
        <v>49</v>
      </c>
      <c r="E107" s="10">
        <v>50</v>
      </c>
    </row>
    <row r="108" spans="1:5" s="15" customFormat="1" ht="39">
      <c r="A108" s="25" t="s">
        <v>165</v>
      </c>
      <c r="B108" s="1" t="s">
        <v>166</v>
      </c>
      <c r="C108" s="50">
        <v>53</v>
      </c>
      <c r="D108" s="10">
        <v>190</v>
      </c>
      <c r="E108" s="10">
        <v>192</v>
      </c>
    </row>
    <row r="109" spans="1:5" s="15" customFormat="1" ht="39">
      <c r="A109" s="25" t="s">
        <v>167</v>
      </c>
      <c r="B109" s="1" t="s">
        <v>168</v>
      </c>
      <c r="C109" s="50">
        <v>138</v>
      </c>
      <c r="D109" s="10">
        <v>20</v>
      </c>
      <c r="E109" s="10">
        <v>25</v>
      </c>
    </row>
    <row r="110" spans="1:5" s="15" customFormat="1" ht="26.25">
      <c r="A110" s="25" t="s">
        <v>169</v>
      </c>
      <c r="B110" s="1" t="s">
        <v>170</v>
      </c>
      <c r="C110" s="50">
        <f>C111</f>
        <v>1685</v>
      </c>
      <c r="D110" s="50">
        <f>D111</f>
        <v>2425</v>
      </c>
      <c r="E110" s="50">
        <f>E111</f>
        <v>2435</v>
      </c>
    </row>
    <row r="111" spans="1:5" s="15" customFormat="1" ht="26.25">
      <c r="A111" s="25" t="s">
        <v>171</v>
      </c>
      <c r="B111" s="1" t="s">
        <v>172</v>
      </c>
      <c r="C111" s="50">
        <v>1685</v>
      </c>
      <c r="D111" s="10">
        <v>2425</v>
      </c>
      <c r="E111" s="10">
        <v>2435</v>
      </c>
    </row>
    <row r="112" spans="1:5" s="17" customFormat="1" ht="12.75">
      <c r="A112" s="43" t="s">
        <v>173</v>
      </c>
      <c r="B112" s="44" t="s">
        <v>174</v>
      </c>
      <c r="C112" s="46">
        <f>C113+C114</f>
        <v>980</v>
      </c>
      <c r="D112" s="46">
        <f>D113+D114</f>
        <v>714</v>
      </c>
      <c r="E112" s="46">
        <f>E113+E114</f>
        <v>714</v>
      </c>
    </row>
    <row r="113" spans="1:5" s="15" customFormat="1" ht="12.75" hidden="1">
      <c r="A113" s="25" t="s">
        <v>175</v>
      </c>
      <c r="B113" s="1" t="s">
        <v>176</v>
      </c>
      <c r="C113" s="50">
        <v>0</v>
      </c>
      <c r="D113" s="10">
        <v>0</v>
      </c>
      <c r="E113" s="10">
        <v>0</v>
      </c>
    </row>
    <row r="114" spans="1:5" s="15" customFormat="1" ht="12.75">
      <c r="A114" s="25" t="s">
        <v>177</v>
      </c>
      <c r="B114" s="1" t="s">
        <v>178</v>
      </c>
      <c r="C114" s="50">
        <v>980</v>
      </c>
      <c r="D114" s="10">
        <v>714</v>
      </c>
      <c r="E114" s="10">
        <v>714</v>
      </c>
    </row>
    <row r="115" spans="1:5" s="17" customFormat="1" ht="12.75">
      <c r="A115" s="9" t="s">
        <v>195</v>
      </c>
      <c r="B115" s="44" t="s">
        <v>179</v>
      </c>
      <c r="C115" s="12">
        <f>C116+C206</f>
        <v>1365254.5999999999</v>
      </c>
      <c r="D115" s="12">
        <f>D116+D206</f>
        <v>921165.2999999998</v>
      </c>
      <c r="E115" s="12">
        <f>E116+E206</f>
        <v>928069.7</v>
      </c>
    </row>
    <row r="116" spans="1:5" s="15" customFormat="1" ht="26.25">
      <c r="A116" s="9" t="s">
        <v>196</v>
      </c>
      <c r="B116" s="44" t="s">
        <v>180</v>
      </c>
      <c r="C116" s="12">
        <f>C117+C122+C131+C203</f>
        <v>1363932.9</v>
      </c>
      <c r="D116" s="12">
        <f>D117+D122+D131+D203</f>
        <v>921165.2999999998</v>
      </c>
      <c r="E116" s="12">
        <f>E117+E122+E131+E203</f>
        <v>928069.7</v>
      </c>
    </row>
    <row r="117" spans="1:5" s="15" customFormat="1" ht="12.75">
      <c r="A117" s="9" t="s">
        <v>280</v>
      </c>
      <c r="B117" s="44" t="s">
        <v>297</v>
      </c>
      <c r="C117" s="12">
        <f>C118+C120</f>
        <v>442741</v>
      </c>
      <c r="D117" s="12">
        <f>D118+D120</f>
        <v>125063</v>
      </c>
      <c r="E117" s="12">
        <f>E118+E120</f>
        <v>128754</v>
      </c>
    </row>
    <row r="118" spans="1:5" s="15" customFormat="1" ht="12.75">
      <c r="A118" s="9" t="s">
        <v>252</v>
      </c>
      <c r="B118" s="44" t="s">
        <v>298</v>
      </c>
      <c r="C118" s="12">
        <f>C119</f>
        <v>440741</v>
      </c>
      <c r="D118" s="12">
        <f>D119</f>
        <v>125063</v>
      </c>
      <c r="E118" s="12">
        <f>E119</f>
        <v>128754</v>
      </c>
    </row>
    <row r="119" spans="1:5" s="15" customFormat="1" ht="26.25">
      <c r="A119" s="18" t="s">
        <v>197</v>
      </c>
      <c r="B119" s="1" t="s">
        <v>299</v>
      </c>
      <c r="C119" s="16">
        <v>440741</v>
      </c>
      <c r="D119" s="16">
        <v>125063</v>
      </c>
      <c r="E119" s="16">
        <v>128754</v>
      </c>
    </row>
    <row r="120" spans="1:5" s="17" customFormat="1" ht="12.75" customHeight="1">
      <c r="A120" s="9" t="s">
        <v>289</v>
      </c>
      <c r="B120" s="44" t="s">
        <v>290</v>
      </c>
      <c r="C120" s="12">
        <f>C121</f>
        <v>2000</v>
      </c>
      <c r="D120" s="12"/>
      <c r="E120" s="12"/>
    </row>
    <row r="121" spans="1:5" s="15" customFormat="1" ht="28.5" customHeight="1">
      <c r="A121" s="18" t="s">
        <v>292</v>
      </c>
      <c r="B121" s="1" t="s">
        <v>291</v>
      </c>
      <c r="C121" s="16">
        <v>2000</v>
      </c>
      <c r="D121" s="16"/>
      <c r="E121" s="16"/>
    </row>
    <row r="122" spans="1:5" s="17" customFormat="1" ht="26.25">
      <c r="A122" s="9" t="s">
        <v>253</v>
      </c>
      <c r="B122" s="44" t="s">
        <v>300</v>
      </c>
      <c r="C122" s="12">
        <f>C123+C125+C127+C129</f>
        <v>92687.4</v>
      </c>
      <c r="D122" s="12">
        <f>D123+D125+D127+D129</f>
        <v>6895.2</v>
      </c>
      <c r="E122" s="12">
        <f>E123+E125+E127+E129</f>
        <v>6895.2</v>
      </c>
    </row>
    <row r="123" spans="1:5" s="15" customFormat="1" ht="45.75" customHeight="1">
      <c r="A123" s="18" t="s">
        <v>255</v>
      </c>
      <c r="B123" s="1" t="s">
        <v>301</v>
      </c>
      <c r="C123" s="16">
        <f>C124</f>
        <v>49000</v>
      </c>
      <c r="D123" s="16">
        <f>D124</f>
        <v>0</v>
      </c>
      <c r="E123" s="16">
        <f>E124</f>
        <v>0</v>
      </c>
    </row>
    <row r="124" spans="1:5" s="15" customFormat="1" ht="52.5">
      <c r="A124" s="55" t="s">
        <v>254</v>
      </c>
      <c r="B124" s="1" t="s">
        <v>302</v>
      </c>
      <c r="C124" s="16">
        <v>49000</v>
      </c>
      <c r="D124" s="16">
        <v>0</v>
      </c>
      <c r="E124" s="16">
        <v>0</v>
      </c>
    </row>
    <row r="125" spans="1:5" s="15" customFormat="1" ht="30.75" customHeight="1">
      <c r="A125" s="55" t="s">
        <v>295</v>
      </c>
      <c r="B125" s="1" t="s">
        <v>293</v>
      </c>
      <c r="C125" s="16">
        <f>C126</f>
        <v>951.4</v>
      </c>
      <c r="D125" s="16">
        <f>D126</f>
        <v>0</v>
      </c>
      <c r="E125" s="16">
        <f>E126</f>
        <v>0</v>
      </c>
    </row>
    <row r="126" spans="1:5" s="15" customFormat="1" ht="27" customHeight="1">
      <c r="A126" s="55" t="s">
        <v>296</v>
      </c>
      <c r="B126" s="1" t="s">
        <v>294</v>
      </c>
      <c r="C126" s="16">
        <v>951.4</v>
      </c>
      <c r="D126" s="16">
        <v>0</v>
      </c>
      <c r="E126" s="16">
        <v>0</v>
      </c>
    </row>
    <row r="127" spans="1:5" s="15" customFormat="1" ht="39">
      <c r="A127" s="55" t="s">
        <v>258</v>
      </c>
      <c r="B127" s="1" t="s">
        <v>303</v>
      </c>
      <c r="C127" s="16">
        <f>C128</f>
        <v>11864.8</v>
      </c>
      <c r="D127" s="16">
        <f>D128</f>
        <v>0</v>
      </c>
      <c r="E127" s="16">
        <f>E128</f>
        <v>0</v>
      </c>
    </row>
    <row r="128" spans="1:5" s="15" customFormat="1" ht="48" customHeight="1">
      <c r="A128" s="55" t="s">
        <v>259</v>
      </c>
      <c r="B128" s="1" t="s">
        <v>304</v>
      </c>
      <c r="C128" s="16">
        <v>11864.8</v>
      </c>
      <c r="D128" s="16">
        <v>0</v>
      </c>
      <c r="E128" s="16">
        <v>0</v>
      </c>
    </row>
    <row r="129" spans="1:5" s="15" customFormat="1" ht="12.75">
      <c r="A129" s="55" t="s">
        <v>256</v>
      </c>
      <c r="B129" s="1" t="s">
        <v>305</v>
      </c>
      <c r="C129" s="16">
        <f>C130</f>
        <v>30871.2</v>
      </c>
      <c r="D129" s="16">
        <f>D130</f>
        <v>6895.2</v>
      </c>
      <c r="E129" s="16">
        <f>E130</f>
        <v>6895.2</v>
      </c>
    </row>
    <row r="130" spans="1:5" s="15" customFormat="1" ht="12.75">
      <c r="A130" s="18" t="s">
        <v>257</v>
      </c>
      <c r="B130" s="1" t="s">
        <v>306</v>
      </c>
      <c r="C130" s="16">
        <f>29426.2-1241.5+1095.2+1591.3</f>
        <v>30871.2</v>
      </c>
      <c r="D130" s="16">
        <v>6895.2</v>
      </c>
      <c r="E130" s="16">
        <v>6895.2</v>
      </c>
    </row>
    <row r="131" spans="1:5" s="15" customFormat="1" ht="12.75">
      <c r="A131" s="13" t="s">
        <v>251</v>
      </c>
      <c r="B131" s="14" t="s">
        <v>307</v>
      </c>
      <c r="C131" s="12">
        <f>C133+C135+C137+C176+C178+C180+C182+C184+C186+C188+C190+C192+C194+C196+C198+C200+C202</f>
        <v>811942.8999999998</v>
      </c>
      <c r="D131" s="12">
        <f>D133+D135+D137+D176+D178+D180+D182+D184+D186+D188+D190+D192+D194+D196+D198+D200+D202</f>
        <v>789207.0999999999</v>
      </c>
      <c r="E131" s="12">
        <f>E133+E135+E137+E176+E178+E180+E182+E184+E186+E188+E190+E192+E194+E196+E198+E200+E202</f>
        <v>792420.4999999999</v>
      </c>
    </row>
    <row r="132" spans="1:5" s="17" customFormat="1" ht="45" customHeight="1">
      <c r="A132" s="13" t="s">
        <v>260</v>
      </c>
      <c r="B132" s="44" t="s">
        <v>308</v>
      </c>
      <c r="C132" s="12">
        <f>C133</f>
        <v>6065</v>
      </c>
      <c r="D132" s="12">
        <f>D133</f>
        <v>6721</v>
      </c>
      <c r="E132" s="12">
        <f>E133</f>
        <v>6721</v>
      </c>
    </row>
    <row r="133" spans="1:5" s="15" customFormat="1" ht="39">
      <c r="A133" s="18" t="s">
        <v>198</v>
      </c>
      <c r="B133" s="1" t="s">
        <v>309</v>
      </c>
      <c r="C133" s="16">
        <v>6065</v>
      </c>
      <c r="D133" s="16">
        <v>6721</v>
      </c>
      <c r="E133" s="16">
        <v>6721</v>
      </c>
    </row>
    <row r="134" spans="1:5" s="17" customFormat="1" ht="29.25" customHeight="1">
      <c r="A134" s="9" t="s">
        <v>261</v>
      </c>
      <c r="B134" s="56" t="s">
        <v>310</v>
      </c>
      <c r="C134" s="12">
        <f>C135</f>
        <v>31991</v>
      </c>
      <c r="D134" s="12">
        <f>D135</f>
        <v>36128</v>
      </c>
      <c r="E134" s="12">
        <f>E135</f>
        <v>36128</v>
      </c>
    </row>
    <row r="135" spans="1:5" ht="26.25">
      <c r="A135" s="18" t="s">
        <v>199</v>
      </c>
      <c r="B135" s="57" t="s">
        <v>311</v>
      </c>
      <c r="C135" s="16">
        <v>31991</v>
      </c>
      <c r="D135" s="16">
        <v>36128</v>
      </c>
      <c r="E135" s="16">
        <v>36128</v>
      </c>
    </row>
    <row r="136" spans="1:5" s="59" customFormat="1" ht="33" customHeight="1">
      <c r="A136" s="9" t="s">
        <v>262</v>
      </c>
      <c r="B136" s="58" t="s">
        <v>312</v>
      </c>
      <c r="C136" s="12">
        <f>C137</f>
        <v>670190.7999999999</v>
      </c>
      <c r="D136" s="12">
        <f>D137</f>
        <v>645880.2999999998</v>
      </c>
      <c r="E136" s="12">
        <f>E137</f>
        <v>645818.7999999998</v>
      </c>
    </row>
    <row r="137" spans="1:5" ht="26.25">
      <c r="A137" s="18" t="s">
        <v>250</v>
      </c>
      <c r="B137" s="60" t="s">
        <v>313</v>
      </c>
      <c r="C137" s="16">
        <f>C174+C138+C139+C140+C141+C142+C143+C144+C145+C146+C147+C148+C149+C150+C151+C152+C153+C154+C155+C156+C157+C158+C159+C160+C161+C162+C163+C164+C165+C166+C167+C168+C169+C170+C171+C172+C173</f>
        <v>670190.7999999999</v>
      </c>
      <c r="D137" s="16">
        <f>D174+D138+D139+D140+D141+D142+D143+D144+D145+D146+D147+D148+D149+D150+D151+D152+D153+D154+D155+D156+D157+D158+D159+D160+D161+D162+D163+D164+D165+D166+D167+D168+D169+D170+D171+D172+D173</f>
        <v>645880.2999999998</v>
      </c>
      <c r="E137" s="16">
        <f>E174+E138+E139+E140+E141+E142+E143+E144+E145+E146+E147+E148+E149+E150+E151+E152+E153+E154+E155+E156+E157+E158+E159+E160+E161+E162+E163+E164+E165+E166+E167+E168+E169+E170+E171+E172+E173</f>
        <v>645818.7999999998</v>
      </c>
    </row>
    <row r="138" spans="1:5" ht="39">
      <c r="A138" s="2" t="s">
        <v>200</v>
      </c>
      <c r="B138" s="60" t="s">
        <v>313</v>
      </c>
      <c r="C138" s="11">
        <v>10979</v>
      </c>
      <c r="D138" s="11">
        <v>10642</v>
      </c>
      <c r="E138" s="11">
        <v>10642</v>
      </c>
    </row>
    <row r="139" spans="1:5" ht="26.25">
      <c r="A139" s="3" t="s">
        <v>201</v>
      </c>
      <c r="B139" s="60" t="s">
        <v>313</v>
      </c>
      <c r="C139" s="11">
        <v>2280</v>
      </c>
      <c r="D139" s="11">
        <v>2280</v>
      </c>
      <c r="E139" s="11">
        <v>2280</v>
      </c>
    </row>
    <row r="140" spans="1:5" ht="52.5">
      <c r="A140" s="2" t="s">
        <v>202</v>
      </c>
      <c r="B140" s="60" t="s">
        <v>313</v>
      </c>
      <c r="C140" s="11">
        <v>16477</v>
      </c>
      <c r="D140" s="11">
        <v>17040</v>
      </c>
      <c r="E140" s="11">
        <v>17040</v>
      </c>
    </row>
    <row r="141" spans="1:5" ht="105">
      <c r="A141" s="2" t="s">
        <v>203</v>
      </c>
      <c r="B141" s="60" t="s">
        <v>313</v>
      </c>
      <c r="C141" s="11">
        <v>721</v>
      </c>
      <c r="D141" s="11">
        <v>899</v>
      </c>
      <c r="E141" s="11">
        <v>899</v>
      </c>
    </row>
    <row r="142" spans="1:5" ht="39">
      <c r="A142" s="2" t="s">
        <v>204</v>
      </c>
      <c r="B142" s="60" t="s">
        <v>313</v>
      </c>
      <c r="C142" s="11">
        <v>499.7</v>
      </c>
      <c r="D142" s="11">
        <v>504.7</v>
      </c>
      <c r="E142" s="11">
        <v>504.7</v>
      </c>
    </row>
    <row r="143" spans="1:5" ht="39">
      <c r="A143" s="2" t="s">
        <v>205</v>
      </c>
      <c r="B143" s="60" t="s">
        <v>313</v>
      </c>
      <c r="C143" s="11">
        <v>3959</v>
      </c>
      <c r="D143" s="11">
        <v>3136</v>
      </c>
      <c r="E143" s="11">
        <v>3136</v>
      </c>
    </row>
    <row r="144" spans="1:5" ht="39">
      <c r="A144" s="4" t="s">
        <v>206</v>
      </c>
      <c r="B144" s="60" t="s">
        <v>313</v>
      </c>
      <c r="C144" s="11">
        <v>0</v>
      </c>
      <c r="D144" s="11">
        <v>2</v>
      </c>
      <c r="E144" s="11">
        <v>2</v>
      </c>
    </row>
    <row r="145" spans="1:5" ht="39">
      <c r="A145" s="2" t="s">
        <v>207</v>
      </c>
      <c r="B145" s="60" t="s">
        <v>313</v>
      </c>
      <c r="C145" s="11">
        <v>12866</v>
      </c>
      <c r="D145" s="11">
        <v>14000</v>
      </c>
      <c r="E145" s="11">
        <v>14000</v>
      </c>
    </row>
    <row r="146" spans="1:5" ht="39">
      <c r="A146" s="2" t="s">
        <v>208</v>
      </c>
      <c r="B146" s="60" t="s">
        <v>313</v>
      </c>
      <c r="C146" s="11">
        <v>262</v>
      </c>
      <c r="D146" s="11">
        <v>322.7</v>
      </c>
      <c r="E146" s="11">
        <v>322.7</v>
      </c>
    </row>
    <row r="147" spans="1:5" ht="39">
      <c r="A147" s="3" t="s">
        <v>209</v>
      </c>
      <c r="B147" s="60" t="s">
        <v>313</v>
      </c>
      <c r="C147" s="11">
        <v>13433.7</v>
      </c>
      <c r="D147" s="11">
        <v>13718</v>
      </c>
      <c r="E147" s="11">
        <v>13718</v>
      </c>
    </row>
    <row r="148" spans="1:5" ht="92.25">
      <c r="A148" s="2" t="s">
        <v>210</v>
      </c>
      <c r="B148" s="60" t="s">
        <v>313</v>
      </c>
      <c r="C148" s="11">
        <v>26.1</v>
      </c>
      <c r="D148" s="11">
        <v>31.7</v>
      </c>
      <c r="E148" s="11">
        <v>31.7</v>
      </c>
    </row>
    <row r="149" spans="1:5" ht="26.25">
      <c r="A149" s="3" t="s">
        <v>211</v>
      </c>
      <c r="B149" s="60" t="s">
        <v>313</v>
      </c>
      <c r="C149" s="11">
        <v>115</v>
      </c>
      <c r="D149" s="11">
        <v>0</v>
      </c>
      <c r="E149" s="11">
        <v>0</v>
      </c>
    </row>
    <row r="150" spans="1:5" ht="39">
      <c r="A150" s="3" t="s">
        <v>212</v>
      </c>
      <c r="B150" s="60" t="s">
        <v>313</v>
      </c>
      <c r="C150" s="11">
        <v>254.1</v>
      </c>
      <c r="D150" s="11">
        <v>148</v>
      </c>
      <c r="E150" s="11">
        <v>148</v>
      </c>
    </row>
    <row r="151" spans="1:5" ht="39">
      <c r="A151" s="2" t="s">
        <v>213</v>
      </c>
      <c r="B151" s="60" t="s">
        <v>313</v>
      </c>
      <c r="C151" s="11">
        <v>49.1</v>
      </c>
      <c r="D151" s="11">
        <v>59</v>
      </c>
      <c r="E151" s="11">
        <v>59</v>
      </c>
    </row>
    <row r="152" spans="1:5" ht="52.5">
      <c r="A152" s="2" t="s">
        <v>214</v>
      </c>
      <c r="B152" s="60" t="s">
        <v>313</v>
      </c>
      <c r="C152" s="11">
        <v>594</v>
      </c>
      <c r="D152" s="11">
        <v>711</v>
      </c>
      <c r="E152" s="11">
        <v>711</v>
      </c>
    </row>
    <row r="153" spans="1:5" ht="66">
      <c r="A153" s="2" t="s">
        <v>215</v>
      </c>
      <c r="B153" s="60" t="s">
        <v>313</v>
      </c>
      <c r="C153" s="11">
        <v>288</v>
      </c>
      <c r="D153" s="11">
        <v>288</v>
      </c>
      <c r="E153" s="11">
        <v>288</v>
      </c>
    </row>
    <row r="154" spans="1:5" ht="78.75">
      <c r="A154" s="2" t="s">
        <v>216</v>
      </c>
      <c r="B154" s="60" t="s">
        <v>313</v>
      </c>
      <c r="C154" s="11">
        <v>68146</v>
      </c>
      <c r="D154" s="11">
        <v>68064</v>
      </c>
      <c r="E154" s="11">
        <v>68064</v>
      </c>
    </row>
    <row r="155" spans="1:5" ht="39">
      <c r="A155" s="2" t="s">
        <v>217</v>
      </c>
      <c r="B155" s="60" t="s">
        <v>313</v>
      </c>
      <c r="C155" s="11">
        <v>71323.6</v>
      </c>
      <c r="D155" s="11">
        <v>67824</v>
      </c>
      <c r="E155" s="11">
        <v>67824</v>
      </c>
    </row>
    <row r="156" spans="1:5" ht="52.5">
      <c r="A156" s="2" t="s">
        <v>218</v>
      </c>
      <c r="B156" s="60" t="s">
        <v>313</v>
      </c>
      <c r="C156" s="11">
        <v>12193.2</v>
      </c>
      <c r="D156" s="11">
        <v>10843</v>
      </c>
      <c r="E156" s="11">
        <v>10843</v>
      </c>
    </row>
    <row r="157" spans="1:5" ht="66">
      <c r="A157" s="3" t="s">
        <v>219</v>
      </c>
      <c r="B157" s="60" t="s">
        <v>313</v>
      </c>
      <c r="C157" s="11">
        <v>25</v>
      </c>
      <c r="D157" s="11">
        <v>15</v>
      </c>
      <c r="E157" s="11">
        <v>15</v>
      </c>
    </row>
    <row r="158" spans="1:5" ht="26.25">
      <c r="A158" s="2" t="s">
        <v>220</v>
      </c>
      <c r="B158" s="60" t="s">
        <v>313</v>
      </c>
      <c r="C158" s="11">
        <v>16018.2</v>
      </c>
      <c r="D158" s="11">
        <v>14197</v>
      </c>
      <c r="E158" s="11">
        <v>14197</v>
      </c>
    </row>
    <row r="159" spans="1:5" ht="53.25" thickBot="1">
      <c r="A159" s="5" t="s">
        <v>221</v>
      </c>
      <c r="B159" s="60" t="s">
        <v>313</v>
      </c>
      <c r="C159" s="11">
        <v>4637.4</v>
      </c>
      <c r="D159" s="11">
        <v>5701.3</v>
      </c>
      <c r="E159" s="11">
        <v>5701.3</v>
      </c>
    </row>
    <row r="160" spans="1:5" ht="39.75" thickBot="1">
      <c r="A160" s="6" t="s">
        <v>222</v>
      </c>
      <c r="B160" s="60" t="s">
        <v>313</v>
      </c>
      <c r="C160" s="11">
        <v>143593.7</v>
      </c>
      <c r="D160" s="11">
        <v>137810.5</v>
      </c>
      <c r="E160" s="11">
        <v>137810.5</v>
      </c>
    </row>
    <row r="161" spans="1:5" ht="27" thickBot="1">
      <c r="A161" s="7" t="s">
        <v>223</v>
      </c>
      <c r="B161" s="60" t="s">
        <v>313</v>
      </c>
      <c r="C161" s="11">
        <v>33721.9</v>
      </c>
      <c r="D161" s="11">
        <v>32378.1</v>
      </c>
      <c r="E161" s="11">
        <v>32378.1</v>
      </c>
    </row>
    <row r="162" spans="1:5" ht="53.25" thickBot="1">
      <c r="A162" s="7" t="s">
        <v>224</v>
      </c>
      <c r="B162" s="60" t="s">
        <v>313</v>
      </c>
      <c r="C162" s="11">
        <v>227499.6</v>
      </c>
      <c r="D162" s="11">
        <v>215799.3</v>
      </c>
      <c r="E162" s="11">
        <v>215799.3</v>
      </c>
    </row>
    <row r="163" spans="1:5" ht="27" thickBot="1">
      <c r="A163" s="7" t="s">
        <v>225</v>
      </c>
      <c r="B163" s="60" t="s">
        <v>313</v>
      </c>
      <c r="C163" s="11">
        <v>2440.7</v>
      </c>
      <c r="D163" s="11">
        <v>2740.7</v>
      </c>
      <c r="E163" s="11">
        <v>2740.7</v>
      </c>
    </row>
    <row r="164" spans="1:5" ht="12.75">
      <c r="A164" s="3" t="s">
        <v>226</v>
      </c>
      <c r="B164" s="60" t="s">
        <v>313</v>
      </c>
      <c r="C164" s="11">
        <v>547.4</v>
      </c>
      <c r="D164" s="11">
        <v>403.7</v>
      </c>
      <c r="E164" s="11">
        <v>403.7</v>
      </c>
    </row>
    <row r="165" spans="1:5" ht="66">
      <c r="A165" s="3" t="s">
        <v>227</v>
      </c>
      <c r="B165" s="60" t="s">
        <v>313</v>
      </c>
      <c r="C165" s="11">
        <v>1436</v>
      </c>
      <c r="D165" s="11">
        <v>2075</v>
      </c>
      <c r="E165" s="11">
        <v>2075</v>
      </c>
    </row>
    <row r="166" spans="1:5" ht="39">
      <c r="A166" s="3" t="s">
        <v>228</v>
      </c>
      <c r="B166" s="60" t="s">
        <v>313</v>
      </c>
      <c r="C166" s="11">
        <v>99</v>
      </c>
      <c r="D166" s="11">
        <v>72</v>
      </c>
      <c r="E166" s="11">
        <v>72</v>
      </c>
    </row>
    <row r="167" spans="1:5" ht="12.75">
      <c r="A167" s="3" t="s">
        <v>314</v>
      </c>
      <c r="B167" s="60" t="s">
        <v>313</v>
      </c>
      <c r="C167" s="11">
        <v>2178.1</v>
      </c>
      <c r="D167" s="11">
        <v>1955</v>
      </c>
      <c r="E167" s="11">
        <v>1955</v>
      </c>
    </row>
    <row r="168" spans="1:5" ht="39">
      <c r="A168" s="3" t="s">
        <v>229</v>
      </c>
      <c r="B168" s="60" t="s">
        <v>313</v>
      </c>
      <c r="C168" s="11">
        <v>291</v>
      </c>
      <c r="D168" s="11">
        <v>300</v>
      </c>
      <c r="E168" s="11">
        <v>300</v>
      </c>
    </row>
    <row r="169" spans="1:5" ht="84" customHeight="1">
      <c r="A169" s="3" t="s">
        <v>316</v>
      </c>
      <c r="B169" s="60" t="s">
        <v>313</v>
      </c>
      <c r="C169" s="11">
        <v>18192</v>
      </c>
      <c r="D169" s="11">
        <v>17892</v>
      </c>
      <c r="E169" s="11">
        <f>D169</f>
        <v>17892</v>
      </c>
    </row>
    <row r="170" spans="1:5" ht="54.75" customHeight="1">
      <c r="A170" s="3" t="s">
        <v>315</v>
      </c>
      <c r="B170" s="60" t="s">
        <v>313</v>
      </c>
      <c r="C170" s="11">
        <v>57.2</v>
      </c>
      <c r="D170" s="11">
        <v>0</v>
      </c>
      <c r="E170" s="11">
        <v>0</v>
      </c>
    </row>
    <row r="171" spans="1:5" ht="39">
      <c r="A171" s="8" t="s">
        <v>230</v>
      </c>
      <c r="B171" s="60" t="s">
        <v>313</v>
      </c>
      <c r="C171" s="11">
        <v>4812.1</v>
      </c>
      <c r="D171" s="11">
        <v>3852.6</v>
      </c>
      <c r="E171" s="11">
        <v>3791.1</v>
      </c>
    </row>
    <row r="172" spans="1:5" ht="26.25">
      <c r="A172" s="3" t="s">
        <v>231</v>
      </c>
      <c r="B172" s="60" t="s">
        <v>313</v>
      </c>
      <c r="C172" s="11">
        <v>19</v>
      </c>
      <c r="D172" s="11">
        <v>19</v>
      </c>
      <c r="E172" s="11">
        <v>19</v>
      </c>
    </row>
    <row r="173" spans="1:5" ht="26.25">
      <c r="A173" s="3" t="s">
        <v>232</v>
      </c>
      <c r="B173" s="60" t="s">
        <v>313</v>
      </c>
      <c r="C173" s="11">
        <v>41</v>
      </c>
      <c r="D173" s="11">
        <v>41</v>
      </c>
      <c r="E173" s="11">
        <v>41</v>
      </c>
    </row>
    <row r="174" spans="1:5" ht="12.75">
      <c r="A174" s="3" t="s">
        <v>233</v>
      </c>
      <c r="B174" s="60" t="s">
        <v>313</v>
      </c>
      <c r="C174" s="11">
        <v>115</v>
      </c>
      <c r="D174" s="11">
        <v>115</v>
      </c>
      <c r="E174" s="11">
        <v>115</v>
      </c>
    </row>
    <row r="175" spans="1:5" s="59" customFormat="1" ht="63" customHeight="1">
      <c r="A175" s="19" t="s">
        <v>263</v>
      </c>
      <c r="B175" s="56" t="s">
        <v>349</v>
      </c>
      <c r="C175" s="20">
        <f>C176</f>
        <v>1400</v>
      </c>
      <c r="D175" s="20">
        <f>D176</f>
        <v>2289</v>
      </c>
      <c r="E175" s="20">
        <f>E176</f>
        <v>2289</v>
      </c>
    </row>
    <row r="176" spans="1:5" ht="52.5">
      <c r="A176" s="18" t="s">
        <v>234</v>
      </c>
      <c r="B176" s="57" t="s">
        <v>348</v>
      </c>
      <c r="C176" s="16">
        <v>1400</v>
      </c>
      <c r="D176" s="16">
        <v>2289</v>
      </c>
      <c r="E176" s="16">
        <v>2289</v>
      </c>
    </row>
    <row r="177" spans="1:5" ht="60" customHeight="1">
      <c r="A177" s="9" t="s">
        <v>264</v>
      </c>
      <c r="B177" s="56" t="s">
        <v>347</v>
      </c>
      <c r="C177" s="12">
        <f>C178</f>
        <v>8667.6</v>
      </c>
      <c r="D177" s="12">
        <f>D178</f>
        <v>9034</v>
      </c>
      <c r="E177" s="12">
        <f>E178</f>
        <v>9395.3</v>
      </c>
    </row>
    <row r="178" spans="1:5" ht="39">
      <c r="A178" s="21" t="s">
        <v>235</v>
      </c>
      <c r="B178" s="15" t="s">
        <v>346</v>
      </c>
      <c r="C178" s="22">
        <v>8667.6</v>
      </c>
      <c r="D178" s="22">
        <v>9034</v>
      </c>
      <c r="E178" s="22">
        <v>9395.3</v>
      </c>
    </row>
    <row r="179" spans="1:5" s="59" customFormat="1" ht="55.5" customHeight="1">
      <c r="A179" s="23" t="s">
        <v>265</v>
      </c>
      <c r="B179" s="56" t="s">
        <v>345</v>
      </c>
      <c r="C179" s="24">
        <f>C180</f>
        <v>22708</v>
      </c>
      <c r="D179" s="24">
        <f>D180</f>
        <v>16674</v>
      </c>
      <c r="E179" s="24">
        <f>E180</f>
        <v>17998</v>
      </c>
    </row>
    <row r="180" spans="1:5" ht="39">
      <c r="A180" s="18" t="s">
        <v>236</v>
      </c>
      <c r="B180" s="57" t="s">
        <v>344</v>
      </c>
      <c r="C180" s="16">
        <v>22708</v>
      </c>
      <c r="D180" s="16">
        <v>16674</v>
      </c>
      <c r="E180" s="16">
        <v>17998</v>
      </c>
    </row>
    <row r="181" spans="1:5" s="59" customFormat="1" ht="29.25" customHeight="1">
      <c r="A181" s="9" t="s">
        <v>266</v>
      </c>
      <c r="B181" s="56" t="s">
        <v>343</v>
      </c>
      <c r="C181" s="12">
        <f>C182</f>
        <v>246.5</v>
      </c>
      <c r="D181" s="12">
        <f>D182</f>
        <v>205.8</v>
      </c>
      <c r="E181" s="12">
        <f>E182</f>
        <v>213.4</v>
      </c>
    </row>
    <row r="182" spans="1:5" ht="26.25">
      <c r="A182" s="18" t="s">
        <v>237</v>
      </c>
      <c r="B182" s="57" t="s">
        <v>342</v>
      </c>
      <c r="C182" s="16">
        <v>246.5</v>
      </c>
      <c r="D182" s="16">
        <v>205.8</v>
      </c>
      <c r="E182" s="16">
        <v>213.4</v>
      </c>
    </row>
    <row r="183" spans="1:5" s="59" customFormat="1" ht="39">
      <c r="A183" s="9" t="s">
        <v>277</v>
      </c>
      <c r="B183" s="56" t="s">
        <v>341</v>
      </c>
      <c r="C183" s="12">
        <f>C184</f>
        <v>126.2</v>
      </c>
      <c r="D183" s="12">
        <f>D184</f>
        <v>0</v>
      </c>
      <c r="E183" s="12">
        <f>E184</f>
        <v>0</v>
      </c>
    </row>
    <row r="184" spans="1:5" ht="40.5" customHeight="1">
      <c r="A184" s="18" t="s">
        <v>278</v>
      </c>
      <c r="B184" s="57" t="s">
        <v>340</v>
      </c>
      <c r="C184" s="16">
        <v>126.2</v>
      </c>
      <c r="D184" s="16">
        <v>0</v>
      </c>
      <c r="E184" s="16">
        <v>0</v>
      </c>
    </row>
    <row r="185" spans="1:5" s="59" customFormat="1" ht="44.25" customHeight="1">
      <c r="A185" s="9" t="s">
        <v>267</v>
      </c>
      <c r="B185" s="56" t="s">
        <v>339</v>
      </c>
      <c r="C185" s="12">
        <f>C186</f>
        <v>436</v>
      </c>
      <c r="D185" s="12">
        <f>D186</f>
        <v>525</v>
      </c>
      <c r="E185" s="12">
        <f>E186</f>
        <v>546</v>
      </c>
    </row>
    <row r="186" spans="1:5" ht="39">
      <c r="A186" s="18" t="s">
        <v>238</v>
      </c>
      <c r="B186" s="57" t="s">
        <v>338</v>
      </c>
      <c r="C186" s="16">
        <v>436</v>
      </c>
      <c r="D186" s="16">
        <v>525</v>
      </c>
      <c r="E186" s="16">
        <v>546</v>
      </c>
    </row>
    <row r="187" spans="1:5" s="59" customFormat="1" ht="52.5">
      <c r="A187" s="9" t="s">
        <v>268</v>
      </c>
      <c r="B187" s="56" t="s">
        <v>337</v>
      </c>
      <c r="C187" s="12">
        <f>C188</f>
        <v>595</v>
      </c>
      <c r="D187" s="12">
        <f>D188</f>
        <v>0</v>
      </c>
      <c r="E187" s="12">
        <f>E188</f>
        <v>0</v>
      </c>
    </row>
    <row r="188" spans="1:5" ht="52.5">
      <c r="A188" s="18" t="s">
        <v>239</v>
      </c>
      <c r="B188" s="57" t="s">
        <v>336</v>
      </c>
      <c r="C188" s="16">
        <v>595</v>
      </c>
      <c r="D188" s="16">
        <v>0</v>
      </c>
      <c r="E188" s="16">
        <v>0</v>
      </c>
    </row>
    <row r="189" spans="1:5" s="59" customFormat="1" ht="45" customHeight="1">
      <c r="A189" s="9" t="s">
        <v>269</v>
      </c>
      <c r="B189" s="56" t="s">
        <v>335</v>
      </c>
      <c r="C189" s="12">
        <f>C190</f>
        <v>5641.5</v>
      </c>
      <c r="D189" s="12">
        <f>D190</f>
        <v>5403</v>
      </c>
      <c r="E189" s="12">
        <f>E190</f>
        <v>5620</v>
      </c>
    </row>
    <row r="190" spans="1:5" ht="39">
      <c r="A190" s="18" t="s">
        <v>240</v>
      </c>
      <c r="B190" s="57" t="s">
        <v>334</v>
      </c>
      <c r="C190" s="16">
        <v>5641.5</v>
      </c>
      <c r="D190" s="16">
        <v>5403</v>
      </c>
      <c r="E190" s="16">
        <v>5620</v>
      </c>
    </row>
    <row r="191" spans="1:5" s="59" customFormat="1" ht="26.25">
      <c r="A191" s="9" t="s">
        <v>270</v>
      </c>
      <c r="B191" s="56" t="s">
        <v>333</v>
      </c>
      <c r="C191" s="12">
        <f>C192</f>
        <v>27489.1</v>
      </c>
      <c r="D191" s="12">
        <f>D192</f>
        <v>32025</v>
      </c>
      <c r="E191" s="12">
        <f>E192</f>
        <v>32025</v>
      </c>
    </row>
    <row r="192" spans="1:5" ht="26.25">
      <c r="A192" s="18" t="s">
        <v>241</v>
      </c>
      <c r="B192" s="57" t="s">
        <v>332</v>
      </c>
      <c r="C192" s="16">
        <v>27489.1</v>
      </c>
      <c r="D192" s="16">
        <v>32025</v>
      </c>
      <c r="E192" s="16">
        <v>32025</v>
      </c>
    </row>
    <row r="193" spans="1:5" s="59" customFormat="1" ht="33" customHeight="1">
      <c r="A193" s="9" t="s">
        <v>271</v>
      </c>
      <c r="B193" s="56" t="s">
        <v>331</v>
      </c>
      <c r="C193" s="12">
        <f>C194</f>
        <v>876</v>
      </c>
      <c r="D193" s="12">
        <f>D194</f>
        <v>730</v>
      </c>
      <c r="E193" s="12">
        <f>E194</f>
        <v>730</v>
      </c>
    </row>
    <row r="194" spans="1:5" ht="30" customHeight="1">
      <c r="A194" s="18" t="s">
        <v>242</v>
      </c>
      <c r="B194" s="57" t="s">
        <v>330</v>
      </c>
      <c r="C194" s="16">
        <v>876</v>
      </c>
      <c r="D194" s="16">
        <v>730</v>
      </c>
      <c r="E194" s="16">
        <v>730</v>
      </c>
    </row>
    <row r="195" spans="1:5" s="59" customFormat="1" ht="55.5" customHeight="1">
      <c r="A195" s="9" t="s">
        <v>272</v>
      </c>
      <c r="B195" s="56" t="s">
        <v>329</v>
      </c>
      <c r="C195" s="12">
        <f>C196</f>
        <v>417</v>
      </c>
      <c r="D195" s="12">
        <f>D196</f>
        <v>450</v>
      </c>
      <c r="E195" s="12">
        <f>E196</f>
        <v>468</v>
      </c>
    </row>
    <row r="196" spans="1:5" ht="52.5">
      <c r="A196" s="18" t="s">
        <v>243</v>
      </c>
      <c r="B196" s="57" t="s">
        <v>328</v>
      </c>
      <c r="C196" s="16">
        <v>417</v>
      </c>
      <c r="D196" s="16">
        <v>450</v>
      </c>
      <c r="E196" s="16">
        <v>468</v>
      </c>
    </row>
    <row r="197" spans="1:5" s="59" customFormat="1" ht="39">
      <c r="A197" s="9" t="s">
        <v>273</v>
      </c>
      <c r="B197" s="56" t="s">
        <v>327</v>
      </c>
      <c r="C197" s="12">
        <f>C198</f>
        <v>13.1</v>
      </c>
      <c r="D197" s="12">
        <f>D198</f>
        <v>20</v>
      </c>
      <c r="E197" s="12">
        <f>E198</f>
        <v>21</v>
      </c>
    </row>
    <row r="198" spans="1:5" ht="39">
      <c r="A198" s="18" t="s">
        <v>244</v>
      </c>
      <c r="B198" s="57" t="s">
        <v>326</v>
      </c>
      <c r="C198" s="16">
        <v>13.1</v>
      </c>
      <c r="D198" s="16">
        <v>20</v>
      </c>
      <c r="E198" s="16">
        <v>21</v>
      </c>
    </row>
    <row r="199" spans="1:5" s="59" customFormat="1" ht="66">
      <c r="A199" s="9" t="s">
        <v>274</v>
      </c>
      <c r="B199" s="56" t="s">
        <v>325</v>
      </c>
      <c r="C199" s="12">
        <f>C200</f>
        <v>29949</v>
      </c>
      <c r="D199" s="12">
        <f>D200</f>
        <v>33122</v>
      </c>
      <c r="E199" s="12">
        <f>E200</f>
        <v>34447</v>
      </c>
    </row>
    <row r="200" spans="1:5" ht="66">
      <c r="A200" s="18" t="s">
        <v>245</v>
      </c>
      <c r="B200" s="57" t="s">
        <v>324</v>
      </c>
      <c r="C200" s="16">
        <v>29949</v>
      </c>
      <c r="D200" s="16">
        <v>33122</v>
      </c>
      <c r="E200" s="16">
        <v>34447</v>
      </c>
    </row>
    <row r="201" spans="1:5" s="59" customFormat="1" ht="39">
      <c r="A201" s="9" t="s">
        <v>275</v>
      </c>
      <c r="B201" s="56" t="s">
        <v>323</v>
      </c>
      <c r="C201" s="12">
        <f>C202</f>
        <v>5131.1</v>
      </c>
      <c r="D201" s="12">
        <f>D202</f>
        <v>0</v>
      </c>
      <c r="E201" s="12">
        <f>E202</f>
        <v>0</v>
      </c>
    </row>
    <row r="202" spans="1:5" ht="39">
      <c r="A202" s="18" t="s">
        <v>246</v>
      </c>
      <c r="B202" s="57" t="s">
        <v>322</v>
      </c>
      <c r="C202" s="16">
        <v>5131.1</v>
      </c>
      <c r="D202" s="16">
        <v>0</v>
      </c>
      <c r="E202" s="16">
        <v>0</v>
      </c>
    </row>
    <row r="203" spans="1:5" s="59" customFormat="1" ht="12.75">
      <c r="A203" s="9" t="s">
        <v>279</v>
      </c>
      <c r="B203" s="56" t="s">
        <v>321</v>
      </c>
      <c r="C203" s="12">
        <f aca="true" t="shared" si="1" ref="C203:E204">C204</f>
        <v>16561.6</v>
      </c>
      <c r="D203" s="12">
        <f t="shared" si="1"/>
        <v>0</v>
      </c>
      <c r="E203" s="12">
        <f t="shared" si="1"/>
        <v>0</v>
      </c>
    </row>
    <row r="204" spans="1:5" s="59" customFormat="1" ht="39">
      <c r="A204" s="9" t="s">
        <v>276</v>
      </c>
      <c r="B204" s="56" t="s">
        <v>320</v>
      </c>
      <c r="C204" s="12">
        <f t="shared" si="1"/>
        <v>16561.6</v>
      </c>
      <c r="D204" s="12">
        <f t="shared" si="1"/>
        <v>0</v>
      </c>
      <c r="E204" s="12">
        <f t="shared" si="1"/>
        <v>0</v>
      </c>
    </row>
    <row r="205" spans="1:5" ht="39">
      <c r="A205" s="18" t="s">
        <v>247</v>
      </c>
      <c r="B205" s="57" t="s">
        <v>319</v>
      </c>
      <c r="C205" s="16">
        <v>16561.6</v>
      </c>
      <c r="D205" s="16">
        <v>0</v>
      </c>
      <c r="E205" s="16">
        <v>0</v>
      </c>
    </row>
    <row r="206" spans="1:5" ht="12.75">
      <c r="A206" s="9" t="s">
        <v>248</v>
      </c>
      <c r="B206" s="56" t="s">
        <v>318</v>
      </c>
      <c r="C206" s="12">
        <f>C207</f>
        <v>1321.7</v>
      </c>
      <c r="D206" s="12">
        <f>D207</f>
        <v>0</v>
      </c>
      <c r="E206" s="12">
        <f>E207</f>
        <v>0</v>
      </c>
    </row>
    <row r="207" spans="1:5" ht="12.75">
      <c r="A207" s="18" t="s">
        <v>249</v>
      </c>
      <c r="B207" s="57" t="s">
        <v>317</v>
      </c>
      <c r="C207" s="16">
        <v>1321.7</v>
      </c>
      <c r="D207" s="16">
        <v>0</v>
      </c>
      <c r="E207" s="16">
        <v>0</v>
      </c>
    </row>
  </sheetData>
  <sheetProtection/>
  <mergeCells count="14">
    <mergeCell ref="B7:E7"/>
    <mergeCell ref="A13:E13"/>
    <mergeCell ref="A15:E16"/>
    <mergeCell ref="A8:E8"/>
    <mergeCell ref="A9:E9"/>
    <mergeCell ref="A10:E10"/>
    <mergeCell ref="A11:E11"/>
    <mergeCell ref="A12:E12"/>
    <mergeCell ref="A5:E5"/>
    <mergeCell ref="A6:E6"/>
    <mergeCell ref="A1:E1"/>
    <mergeCell ref="A2:E2"/>
    <mergeCell ref="A3:E3"/>
    <mergeCell ref="A4:E4"/>
  </mergeCells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Федорова Л.В.</cp:lastModifiedBy>
  <cp:lastPrinted>2018-12-07T04:49:28Z</cp:lastPrinted>
  <dcterms:created xsi:type="dcterms:W3CDTF">2017-11-08T02:52:36Z</dcterms:created>
  <dcterms:modified xsi:type="dcterms:W3CDTF">2019-01-15T08:11:19Z</dcterms:modified>
  <cp:category/>
  <cp:version/>
  <cp:contentType/>
  <cp:contentStatus/>
</cp:coreProperties>
</file>