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40" windowWidth="15570" windowHeight="12450"/>
  </bookViews>
  <sheets>
    <sheet name="СВЕДЕНИЯ " sheetId="3" r:id="rId1"/>
  </sheets>
  <definedNames>
    <definedName name="_xlnm.Print_Area" localSheetId="0">'СВЕДЕНИЯ '!$A$1:$Y$91</definedName>
  </definedNames>
  <calcPr calcId="125725" refMode="R1C1"/>
</workbook>
</file>

<file path=xl/calcChain.xml><?xml version="1.0" encoding="utf-8"?>
<calcChain xmlns="http://schemas.openxmlformats.org/spreadsheetml/2006/main">
  <c r="K58" i="3"/>
  <c r="G24"/>
  <c r="E24"/>
  <c r="G23"/>
  <c r="E23"/>
  <c r="G22"/>
  <c r="E22"/>
  <c r="G21"/>
  <c r="E21"/>
  <c r="G20"/>
  <c r="E20"/>
  <c r="G19"/>
  <c r="E19"/>
  <c r="G18"/>
  <c r="E18"/>
  <c r="G17"/>
  <c r="E17"/>
  <c r="G16"/>
  <c r="E16"/>
  <c r="G15"/>
  <c r="E15"/>
  <c r="G14"/>
  <c r="E14"/>
  <c r="G13"/>
  <c r="E13"/>
  <c r="G12"/>
  <c r="E12"/>
  <c r="G11"/>
  <c r="E11"/>
  <c r="G10"/>
  <c r="E10"/>
  <c r="G9"/>
  <c r="E9"/>
  <c r="G8"/>
  <c r="E8"/>
  <c r="K62" l="1"/>
  <c r="K33" l="1"/>
  <c r="K25" l="1"/>
  <c r="K63" s="1"/>
  <c r="K59" l="1"/>
  <c r="K34"/>
</calcChain>
</file>

<file path=xl/sharedStrings.xml><?xml version="1.0" encoding="utf-8"?>
<sst xmlns="http://schemas.openxmlformats.org/spreadsheetml/2006/main" count="275" uniqueCount="90">
  <si>
    <t>№ п/п</t>
  </si>
  <si>
    <t xml:space="preserve">№ </t>
  </si>
  <si>
    <t xml:space="preserve">дата контракта </t>
  </si>
  <si>
    <r>
      <t xml:space="preserve">Объем контракта, </t>
    </r>
    <r>
      <rPr>
        <b/>
        <sz val="22"/>
        <rFont val="Times New Roman"/>
        <family val="1"/>
        <charset val="204"/>
      </rPr>
      <t>тыс. руб.</t>
    </r>
  </si>
  <si>
    <t>Номер и дата контракта (договора) заказчика</t>
  </si>
  <si>
    <t>Учреждение ГУФСИН России по Кемеровской области - Кузбассу</t>
  </si>
  <si>
    <t xml:space="preserve"> Муниципальное образование (городской округ, муниципальный район или округ)</t>
  </si>
  <si>
    <t>Сведения по исполнению пункта 9 перечня поручения Губернатора Кузбасса от 17.06.2019 №44</t>
  </si>
  <si>
    <t xml:space="preserve">Форма участия </t>
  </si>
  <si>
    <t>Номер и дата контракта (договора)                                 учреждения УИС</t>
  </si>
  <si>
    <t xml:space="preserve">Заказчик, с которым  учреждение УИС заключило контракт (договор)                                                                                      </t>
  </si>
  <si>
    <t>1 квартал 2022 года</t>
  </si>
  <si>
    <t>2 квартал 2022 года</t>
  </si>
  <si>
    <t>3 квартал 2022 года</t>
  </si>
  <si>
    <t>4 квартал 2022 года</t>
  </si>
  <si>
    <t>всего 12 месяцев 2022 года</t>
  </si>
  <si>
    <t>итого 4 квартал 2022 года</t>
  </si>
  <si>
    <t>итого 3 квартал 2022 года</t>
  </si>
  <si>
    <t>всего 9 месяцев 2022 года</t>
  </si>
  <si>
    <t>всего 6 месяцев 2022 года</t>
  </si>
  <si>
    <t>итого 2 квартал 2022 года</t>
  </si>
  <si>
    <t>итого 1 квартал 2022 года</t>
  </si>
  <si>
    <t>ФКУ ИК-43 ГУФСИН России по Кемеровской области - Кузбассу</t>
  </si>
  <si>
    <t>ед. поставщик</t>
  </si>
  <si>
    <t>02.03.2022</t>
  </si>
  <si>
    <t>72</t>
  </si>
  <si>
    <t xml:space="preserve">МАДОУ Детский сад № 5 </t>
  </si>
  <si>
    <t>Осинниковский городской округ</t>
  </si>
  <si>
    <t xml:space="preserve">Комплект постельного белья </t>
  </si>
  <si>
    <t>73</t>
  </si>
  <si>
    <t>МБДОУ Детский сад № 7</t>
  </si>
  <si>
    <t>МБДОУ Детский сад № 9</t>
  </si>
  <si>
    <t>МБДОУ Детский сад № 13</t>
  </si>
  <si>
    <t xml:space="preserve">Матрасовки  на детские матрасы </t>
  </si>
  <si>
    <t>МБДОУ Детский сад № 19</t>
  </si>
  <si>
    <t>МБДОУ Детский сад № 21</t>
  </si>
  <si>
    <t>МБДОУ Детский сад № 25</t>
  </si>
  <si>
    <t>Белые косынки  для сотрудников</t>
  </si>
  <si>
    <t>МБДОУ Детский сад № 27</t>
  </si>
  <si>
    <t>МБДОУ Детский сад № 28</t>
  </si>
  <si>
    <t>МАДОУ Детский сад № 30</t>
  </si>
  <si>
    <t>МБДОУ Детский сад № 33</t>
  </si>
  <si>
    <t>МБДОУ Детский сад № 34</t>
  </si>
  <si>
    <t>МБДОУ Детский сад № 35</t>
  </si>
  <si>
    <t>МБДОУ Детский сад № 36</t>
  </si>
  <si>
    <t>85</t>
  </si>
  <si>
    <t>МБДОУ Детский сад № 39</t>
  </si>
  <si>
    <t>МБДОУ Детский сад № 40</t>
  </si>
  <si>
    <t>МАДОУ Детский сад № 54</t>
  </si>
  <si>
    <t>МАДОУ Детский сад № 55</t>
  </si>
  <si>
    <t>Белые косынки, фартуки для мытья посуда</t>
  </si>
  <si>
    <t>МБОУ "ООШ № 21"</t>
  </si>
  <si>
    <t>ФКУ  ИК - 50</t>
  </si>
  <si>
    <t>ГБУЗ "ОГБ"</t>
  </si>
  <si>
    <t>Мягкий инвентарь (простынь - 170 шт., пододеяльник - 60 шт.,  наволочка - 60 шт., полотенце - 119 шт.)</t>
  </si>
  <si>
    <t>ФКУ ИК-44 ГУФСИН России по Кемеровской области - Кузбассу</t>
  </si>
  <si>
    <t>МАУК ДК "Шахтер"</t>
  </si>
  <si>
    <t>безалкогольные газированные напитки, шт.</t>
  </si>
  <si>
    <t>ФКУ ИК № 50 ГУФСИН России по Кемеровской области - Кузбассу</t>
  </si>
  <si>
    <t>мягкий инвентарь</t>
  </si>
  <si>
    <t>МБОУ "СОШ 35"</t>
  </si>
  <si>
    <t>ФКУ ИК-43 ГУФСИН России по Кемеровской области</t>
  </si>
  <si>
    <t>30 шт полотенце вафельное</t>
  </si>
  <si>
    <t>ФКУ ИК -5 ГУФСИН России по Кемеровской области   4205011184</t>
  </si>
  <si>
    <t>комплект постельного белья - 40                                                                                     скатерть - 12</t>
  </si>
  <si>
    <t>халат рабочий 2шт</t>
  </si>
  <si>
    <t>МБУДО ДЮСШ</t>
  </si>
  <si>
    <t>МБОУ "Лицей № 36" (г. Осинники)</t>
  </si>
  <si>
    <t>МКОУ "Школа-интернат №4"</t>
  </si>
  <si>
    <t xml:space="preserve">ФКУ ЛИУ-16 ГУФСИН России по Кемеровской области - Кузбассу </t>
  </si>
  <si>
    <t>012.06.2022М</t>
  </si>
  <si>
    <t>МКУ "ЖКУ"</t>
  </si>
  <si>
    <t>металлические пешеходные ограждения, 403 шт.</t>
  </si>
  <si>
    <t>МАДОУ Детский сад № 5</t>
  </si>
  <si>
    <t xml:space="preserve">комплект постельного белья                                                                                    </t>
  </si>
  <si>
    <t>комплект постельного белья</t>
  </si>
  <si>
    <t>коплект постельного белья</t>
  </si>
  <si>
    <t>фартуки, косынки</t>
  </si>
  <si>
    <t>МБДОУ Детский сад № 54</t>
  </si>
  <si>
    <t>косынки</t>
  </si>
  <si>
    <t>доски разделочные</t>
  </si>
  <si>
    <t>ООО "УК "МКД по г. Осинники"</t>
  </si>
  <si>
    <t>урна уличная - 10шт.</t>
  </si>
  <si>
    <t>ФКУ                              ИК№ 50 ГУФСИН по Кемеровской области-Кузбассу</t>
  </si>
  <si>
    <t>полотенце вафельное</t>
  </si>
  <si>
    <t xml:space="preserve">закупка у единственного поставщика </t>
  </si>
  <si>
    <t xml:space="preserve">г. Осинники </t>
  </si>
  <si>
    <t xml:space="preserve">ФКУ  ИК - 40 ГУФСИН России по Кемеровской области - Кузбассу </t>
  </si>
  <si>
    <t>Мягкий инвентарь (простынь - 250 шт., пододеяльник - 150 шт.,  наволочка - 150 шт., полотенце вафельное - 100 шт., полотенце махровое -200 шт., халат с капюшоном - 32 шт., чехол на матрац - 30 шт., халат фланелевый - 10 шт.)</t>
  </si>
  <si>
    <t xml:space="preserve">Номенклатура закупаемой продукции, количество                      (шт., кг, м и т.д.) 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</si>
</sst>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22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9" fillId="0" borderId="19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2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14" fontId="5" fillId="0" borderId="12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14" fontId="3" fillId="0" borderId="1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14" fontId="3" fillId="0" borderId="12" xfId="0" applyNumberFormat="1" applyFont="1" applyFill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14" fontId="3" fillId="2" borderId="24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2" fontId="5" fillId="0" borderId="12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14" fontId="3" fillId="0" borderId="17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27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1"/>
  <sheetViews>
    <sheetView tabSelected="1" view="pageBreakPreview" topLeftCell="A49" zoomScale="44" zoomScaleNormal="100" zoomScaleSheetLayoutView="44" workbookViewId="0">
      <selection activeCell="K6" sqref="K6"/>
    </sheetView>
  </sheetViews>
  <sheetFormatPr defaultColWidth="9.140625" defaultRowHeight="27.75"/>
  <cols>
    <col min="1" max="1" width="34.42578125" style="5" customWidth="1"/>
    <col min="2" max="2" width="41.5703125" style="1" customWidth="1"/>
    <col min="3" max="3" width="29.85546875" style="1" customWidth="1"/>
    <col min="4" max="4" width="28.7109375" style="6" customWidth="1"/>
    <col min="5" max="5" width="35.7109375" style="6" customWidth="1"/>
    <col min="6" max="6" width="22.85546875" style="6" customWidth="1"/>
    <col min="7" max="7" width="27.28515625" style="6" customWidth="1"/>
    <col min="8" max="8" width="40.5703125" style="6" customWidth="1"/>
    <col min="9" max="9" width="35.85546875" style="6" customWidth="1"/>
    <col min="10" max="10" width="48.85546875" style="1" customWidth="1"/>
    <col min="11" max="11" width="55.28515625" style="1" customWidth="1"/>
    <col min="12" max="16384" width="9.140625" style="1"/>
  </cols>
  <sheetData>
    <row r="1" spans="1:11" ht="89.25" customHeight="1" thickBo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s="2" customFormat="1" ht="120" customHeight="1">
      <c r="A2" s="82" t="s">
        <v>0</v>
      </c>
      <c r="B2" s="78" t="s">
        <v>5</v>
      </c>
      <c r="C2" s="78" t="s">
        <v>8</v>
      </c>
      <c r="D2" s="84" t="s">
        <v>4</v>
      </c>
      <c r="E2" s="84"/>
      <c r="F2" s="84" t="s">
        <v>9</v>
      </c>
      <c r="G2" s="84"/>
      <c r="H2" s="85" t="s">
        <v>10</v>
      </c>
      <c r="I2" s="84" t="s">
        <v>6</v>
      </c>
      <c r="J2" s="78" t="s">
        <v>89</v>
      </c>
      <c r="K2" s="80" t="s">
        <v>3</v>
      </c>
    </row>
    <row r="3" spans="1:11" s="2" customFormat="1" ht="243" customHeight="1" thickBot="1">
      <c r="A3" s="83"/>
      <c r="B3" s="79"/>
      <c r="C3" s="79"/>
      <c r="D3" s="7" t="s">
        <v>1</v>
      </c>
      <c r="E3" s="7" t="s">
        <v>2</v>
      </c>
      <c r="F3" s="7" t="s">
        <v>1</v>
      </c>
      <c r="G3" s="7" t="s">
        <v>2</v>
      </c>
      <c r="H3" s="86"/>
      <c r="I3" s="87"/>
      <c r="J3" s="79"/>
      <c r="K3" s="81"/>
    </row>
    <row r="4" spans="1:11" ht="28.5" thickBot="1">
      <c r="A4" s="3">
        <v>1</v>
      </c>
      <c r="B4" s="8">
        <v>2</v>
      </c>
      <c r="C4" s="8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8">
        <v>10</v>
      </c>
      <c r="K4" s="10">
        <v>11</v>
      </c>
    </row>
    <row r="5" spans="1:11" s="2" customFormat="1">
      <c r="A5" s="72" t="s">
        <v>11</v>
      </c>
      <c r="B5" s="73"/>
      <c r="C5" s="73"/>
      <c r="D5" s="73"/>
      <c r="E5" s="73"/>
      <c r="F5" s="73"/>
      <c r="G5" s="73"/>
      <c r="H5" s="73"/>
      <c r="I5" s="73"/>
      <c r="J5" s="73"/>
      <c r="K5" s="74"/>
    </row>
    <row r="6" spans="1:11" s="13" customFormat="1" ht="55.15" customHeight="1">
      <c r="A6" s="22">
        <v>1</v>
      </c>
      <c r="B6" s="16" t="s">
        <v>22</v>
      </c>
      <c r="C6" s="16" t="s">
        <v>23</v>
      </c>
      <c r="D6" s="11">
        <v>72</v>
      </c>
      <c r="E6" s="12" t="s">
        <v>24</v>
      </c>
      <c r="F6" s="12" t="s">
        <v>25</v>
      </c>
      <c r="G6" s="12" t="s">
        <v>24</v>
      </c>
      <c r="H6" s="41" t="s">
        <v>26</v>
      </c>
      <c r="I6" s="17" t="s">
        <v>27</v>
      </c>
      <c r="J6" s="16" t="s">
        <v>28</v>
      </c>
      <c r="K6" s="18">
        <v>1.5</v>
      </c>
    </row>
    <row r="7" spans="1:11" s="13" customFormat="1" ht="55.15" customHeight="1">
      <c r="A7" s="22">
        <v>2</v>
      </c>
      <c r="B7" s="16" t="s">
        <v>22</v>
      </c>
      <c r="C7" s="16" t="s">
        <v>23</v>
      </c>
      <c r="D7" s="12" t="s">
        <v>29</v>
      </c>
      <c r="E7" s="12" t="s">
        <v>24</v>
      </c>
      <c r="F7" s="12" t="s">
        <v>29</v>
      </c>
      <c r="G7" s="12" t="s">
        <v>24</v>
      </c>
      <c r="H7" s="41" t="s">
        <v>30</v>
      </c>
      <c r="I7" s="17" t="s">
        <v>27</v>
      </c>
      <c r="J7" s="16" t="s">
        <v>28</v>
      </c>
      <c r="K7" s="18">
        <v>1.5</v>
      </c>
    </row>
    <row r="8" spans="1:11" s="13" customFormat="1" ht="111">
      <c r="A8" s="22">
        <v>3</v>
      </c>
      <c r="B8" s="16" t="s">
        <v>22</v>
      </c>
      <c r="C8" s="16" t="s">
        <v>23</v>
      </c>
      <c r="D8" s="11">
        <v>74</v>
      </c>
      <c r="E8" s="12" t="str">
        <f t="shared" ref="E8:E24" si="0">$E$7</f>
        <v>02.03.2022</v>
      </c>
      <c r="F8" s="11">
        <v>74</v>
      </c>
      <c r="G8" s="12" t="str">
        <f t="shared" ref="G8:G24" si="1">$E$7</f>
        <v>02.03.2022</v>
      </c>
      <c r="H8" s="41" t="s">
        <v>31</v>
      </c>
      <c r="I8" s="17" t="s">
        <v>27</v>
      </c>
      <c r="J8" s="16" t="s">
        <v>28</v>
      </c>
      <c r="K8" s="18">
        <v>1.5</v>
      </c>
    </row>
    <row r="9" spans="1:11" s="13" customFormat="1" ht="111">
      <c r="A9" s="23">
        <v>4</v>
      </c>
      <c r="B9" s="19" t="s">
        <v>22</v>
      </c>
      <c r="C9" s="19" t="s">
        <v>23</v>
      </c>
      <c r="D9" s="14">
        <v>75</v>
      </c>
      <c r="E9" s="15" t="str">
        <f t="shared" si="0"/>
        <v>02.03.2022</v>
      </c>
      <c r="F9" s="14">
        <v>75</v>
      </c>
      <c r="G9" s="15" t="str">
        <f t="shared" si="1"/>
        <v>02.03.2022</v>
      </c>
      <c r="H9" s="42" t="s">
        <v>32</v>
      </c>
      <c r="I9" s="20" t="s">
        <v>27</v>
      </c>
      <c r="J9" s="19" t="s">
        <v>33</v>
      </c>
      <c r="K9" s="21">
        <v>1.1200000000000001</v>
      </c>
    </row>
    <row r="10" spans="1:11" s="13" customFormat="1" ht="111">
      <c r="A10" s="23">
        <v>5</v>
      </c>
      <c r="B10" s="19" t="s">
        <v>22</v>
      </c>
      <c r="C10" s="19" t="s">
        <v>23</v>
      </c>
      <c r="D10" s="14">
        <v>76</v>
      </c>
      <c r="E10" s="15" t="str">
        <f t="shared" si="0"/>
        <v>02.03.2022</v>
      </c>
      <c r="F10" s="14">
        <v>76</v>
      </c>
      <c r="G10" s="15" t="str">
        <f t="shared" si="1"/>
        <v>02.03.2022</v>
      </c>
      <c r="H10" s="42" t="s">
        <v>34</v>
      </c>
      <c r="I10" s="20" t="s">
        <v>27</v>
      </c>
      <c r="J10" s="19" t="s">
        <v>28</v>
      </c>
      <c r="K10" s="21">
        <v>2.25</v>
      </c>
    </row>
    <row r="11" spans="1:11" s="13" customFormat="1" ht="111">
      <c r="A11" s="23">
        <v>6</v>
      </c>
      <c r="B11" s="19" t="s">
        <v>22</v>
      </c>
      <c r="C11" s="19" t="s">
        <v>23</v>
      </c>
      <c r="D11" s="14">
        <v>77</v>
      </c>
      <c r="E11" s="15" t="str">
        <f t="shared" si="0"/>
        <v>02.03.2022</v>
      </c>
      <c r="F11" s="14">
        <v>77</v>
      </c>
      <c r="G11" s="15" t="str">
        <f t="shared" si="1"/>
        <v>02.03.2022</v>
      </c>
      <c r="H11" s="42" t="s">
        <v>35</v>
      </c>
      <c r="I11" s="20" t="s">
        <v>27</v>
      </c>
      <c r="J11" s="19" t="s">
        <v>28</v>
      </c>
      <c r="K11" s="21">
        <v>1.5</v>
      </c>
    </row>
    <row r="12" spans="1:11" s="13" customFormat="1" ht="111">
      <c r="A12" s="23">
        <v>7</v>
      </c>
      <c r="B12" s="19" t="s">
        <v>22</v>
      </c>
      <c r="C12" s="19" t="s">
        <v>23</v>
      </c>
      <c r="D12" s="14">
        <v>78</v>
      </c>
      <c r="E12" s="15" t="str">
        <f t="shared" si="0"/>
        <v>02.03.2022</v>
      </c>
      <c r="F12" s="14">
        <v>78</v>
      </c>
      <c r="G12" s="15" t="str">
        <f t="shared" si="1"/>
        <v>02.03.2022</v>
      </c>
      <c r="H12" s="42" t="s">
        <v>36</v>
      </c>
      <c r="I12" s="20" t="s">
        <v>27</v>
      </c>
      <c r="J12" s="19" t="s">
        <v>37</v>
      </c>
      <c r="K12" s="21">
        <v>0.96</v>
      </c>
    </row>
    <row r="13" spans="1:11" s="13" customFormat="1" ht="111">
      <c r="A13" s="23">
        <v>8</v>
      </c>
      <c r="B13" s="19" t="s">
        <v>22</v>
      </c>
      <c r="C13" s="19" t="s">
        <v>23</v>
      </c>
      <c r="D13" s="14">
        <v>79</v>
      </c>
      <c r="E13" s="15" t="str">
        <f t="shared" si="0"/>
        <v>02.03.2022</v>
      </c>
      <c r="F13" s="14">
        <v>79</v>
      </c>
      <c r="G13" s="15" t="str">
        <f t="shared" si="1"/>
        <v>02.03.2022</v>
      </c>
      <c r="H13" s="42" t="s">
        <v>38</v>
      </c>
      <c r="I13" s="20" t="s">
        <v>27</v>
      </c>
      <c r="J13" s="19" t="s">
        <v>28</v>
      </c>
      <c r="K13" s="21">
        <v>1.5</v>
      </c>
    </row>
    <row r="14" spans="1:11" s="13" customFormat="1" ht="111">
      <c r="A14" s="23">
        <v>9</v>
      </c>
      <c r="B14" s="19" t="s">
        <v>22</v>
      </c>
      <c r="C14" s="19" t="s">
        <v>23</v>
      </c>
      <c r="D14" s="14">
        <v>80</v>
      </c>
      <c r="E14" s="15" t="str">
        <f t="shared" si="0"/>
        <v>02.03.2022</v>
      </c>
      <c r="F14" s="14">
        <v>80</v>
      </c>
      <c r="G14" s="15" t="str">
        <f t="shared" si="1"/>
        <v>02.03.2022</v>
      </c>
      <c r="H14" s="42" t="s">
        <v>39</v>
      </c>
      <c r="I14" s="20" t="s">
        <v>27</v>
      </c>
      <c r="J14" s="19" t="s">
        <v>50</v>
      </c>
      <c r="K14" s="21">
        <v>4.2</v>
      </c>
    </row>
    <row r="15" spans="1:11" s="13" customFormat="1" ht="111">
      <c r="A15" s="23">
        <v>10</v>
      </c>
      <c r="B15" s="19" t="s">
        <v>22</v>
      </c>
      <c r="C15" s="19" t="s">
        <v>23</v>
      </c>
      <c r="D15" s="14">
        <v>70</v>
      </c>
      <c r="E15" s="15" t="str">
        <f t="shared" si="0"/>
        <v>02.03.2022</v>
      </c>
      <c r="F15" s="14">
        <v>70</v>
      </c>
      <c r="G15" s="15" t="str">
        <f t="shared" si="1"/>
        <v>02.03.2022</v>
      </c>
      <c r="H15" s="42" t="s">
        <v>40</v>
      </c>
      <c r="I15" s="20" t="s">
        <v>27</v>
      </c>
      <c r="J15" s="19" t="s">
        <v>28</v>
      </c>
      <c r="K15" s="21">
        <v>1.5</v>
      </c>
    </row>
    <row r="16" spans="1:11" s="13" customFormat="1" ht="111">
      <c r="A16" s="23">
        <v>11</v>
      </c>
      <c r="B16" s="19" t="s">
        <v>22</v>
      </c>
      <c r="C16" s="19" t="s">
        <v>23</v>
      </c>
      <c r="D16" s="14">
        <v>81</v>
      </c>
      <c r="E16" s="15" t="str">
        <f t="shared" si="0"/>
        <v>02.03.2022</v>
      </c>
      <c r="F16" s="14">
        <v>81</v>
      </c>
      <c r="G16" s="15" t="str">
        <f t="shared" si="1"/>
        <v>02.03.2022</v>
      </c>
      <c r="H16" s="42" t="s">
        <v>41</v>
      </c>
      <c r="I16" s="20" t="s">
        <v>27</v>
      </c>
      <c r="J16" s="19" t="s">
        <v>28</v>
      </c>
      <c r="K16" s="21">
        <v>1.5</v>
      </c>
    </row>
    <row r="17" spans="1:11" s="13" customFormat="1" ht="111">
      <c r="A17" s="23">
        <v>12</v>
      </c>
      <c r="B17" s="19" t="s">
        <v>22</v>
      </c>
      <c r="C17" s="19" t="s">
        <v>23</v>
      </c>
      <c r="D17" s="14">
        <v>82</v>
      </c>
      <c r="E17" s="15" t="str">
        <f t="shared" si="0"/>
        <v>02.03.2022</v>
      </c>
      <c r="F17" s="14">
        <v>82</v>
      </c>
      <c r="G17" s="15" t="str">
        <f t="shared" si="1"/>
        <v>02.03.2022</v>
      </c>
      <c r="H17" s="42" t="s">
        <v>42</v>
      </c>
      <c r="I17" s="20" t="s">
        <v>27</v>
      </c>
      <c r="J17" s="19" t="s">
        <v>50</v>
      </c>
      <c r="K17" s="21">
        <v>4.2</v>
      </c>
    </row>
    <row r="18" spans="1:11" s="13" customFormat="1" ht="111">
      <c r="A18" s="23">
        <v>13</v>
      </c>
      <c r="B18" s="19" t="s">
        <v>22</v>
      </c>
      <c r="C18" s="19" t="s">
        <v>23</v>
      </c>
      <c r="D18" s="14">
        <v>83</v>
      </c>
      <c r="E18" s="15" t="str">
        <f t="shared" si="0"/>
        <v>02.03.2022</v>
      </c>
      <c r="F18" s="14">
        <v>83</v>
      </c>
      <c r="G18" s="15" t="str">
        <f t="shared" si="1"/>
        <v>02.03.2022</v>
      </c>
      <c r="H18" s="42" t="s">
        <v>43</v>
      </c>
      <c r="I18" s="20" t="s">
        <v>27</v>
      </c>
      <c r="J18" s="19" t="s">
        <v>28</v>
      </c>
      <c r="K18" s="21">
        <v>0.75</v>
      </c>
    </row>
    <row r="19" spans="1:11" s="13" customFormat="1" ht="111">
      <c r="A19" s="23">
        <v>14</v>
      </c>
      <c r="B19" s="19" t="s">
        <v>22</v>
      </c>
      <c r="C19" s="19" t="s">
        <v>23</v>
      </c>
      <c r="D19" s="14">
        <v>84</v>
      </c>
      <c r="E19" s="15" t="str">
        <f t="shared" si="0"/>
        <v>02.03.2022</v>
      </c>
      <c r="F19" s="14">
        <v>84</v>
      </c>
      <c r="G19" s="15" t="str">
        <f t="shared" si="1"/>
        <v>02.03.2022</v>
      </c>
      <c r="H19" s="42" t="s">
        <v>44</v>
      </c>
      <c r="I19" s="20" t="s">
        <v>27</v>
      </c>
      <c r="J19" s="19" t="s">
        <v>28</v>
      </c>
      <c r="K19" s="21">
        <v>1.5</v>
      </c>
    </row>
    <row r="20" spans="1:11" s="13" customFormat="1" ht="111">
      <c r="A20" s="23">
        <v>15</v>
      </c>
      <c r="B20" s="19" t="s">
        <v>22</v>
      </c>
      <c r="C20" s="19" t="s">
        <v>23</v>
      </c>
      <c r="D20" s="15" t="s">
        <v>45</v>
      </c>
      <c r="E20" s="15" t="str">
        <f t="shared" si="0"/>
        <v>02.03.2022</v>
      </c>
      <c r="F20" s="14">
        <v>85</v>
      </c>
      <c r="G20" s="15" t="str">
        <f t="shared" si="1"/>
        <v>02.03.2022</v>
      </c>
      <c r="H20" s="42" t="s">
        <v>46</v>
      </c>
      <c r="I20" s="20" t="s">
        <v>27</v>
      </c>
      <c r="J20" s="19" t="s">
        <v>28</v>
      </c>
      <c r="K20" s="21">
        <v>1.5</v>
      </c>
    </row>
    <row r="21" spans="1:11" s="13" customFormat="1" ht="111">
      <c r="A21" s="23">
        <v>16</v>
      </c>
      <c r="B21" s="19" t="s">
        <v>22</v>
      </c>
      <c r="C21" s="19" t="s">
        <v>23</v>
      </c>
      <c r="D21" s="14">
        <v>86</v>
      </c>
      <c r="E21" s="15" t="str">
        <f t="shared" si="0"/>
        <v>02.03.2022</v>
      </c>
      <c r="F21" s="14">
        <v>86</v>
      </c>
      <c r="G21" s="15" t="str">
        <f t="shared" si="1"/>
        <v>02.03.2022</v>
      </c>
      <c r="H21" s="42" t="s">
        <v>47</v>
      </c>
      <c r="I21" s="20" t="s">
        <v>27</v>
      </c>
      <c r="J21" s="19" t="s">
        <v>28</v>
      </c>
      <c r="K21" s="21">
        <v>1.5</v>
      </c>
    </row>
    <row r="22" spans="1:11" s="13" customFormat="1" ht="111">
      <c r="A22" s="23">
        <v>17</v>
      </c>
      <c r="B22" s="19" t="s">
        <v>22</v>
      </c>
      <c r="C22" s="19" t="s">
        <v>23</v>
      </c>
      <c r="D22" s="14">
        <v>71</v>
      </c>
      <c r="E22" s="15" t="str">
        <f t="shared" si="0"/>
        <v>02.03.2022</v>
      </c>
      <c r="F22" s="14">
        <v>71</v>
      </c>
      <c r="G22" s="15" t="str">
        <f t="shared" si="1"/>
        <v>02.03.2022</v>
      </c>
      <c r="H22" s="42" t="s">
        <v>48</v>
      </c>
      <c r="I22" s="20" t="s">
        <v>27</v>
      </c>
      <c r="J22" s="19" t="s">
        <v>28</v>
      </c>
      <c r="K22" s="21">
        <v>2.25</v>
      </c>
    </row>
    <row r="23" spans="1:11" s="13" customFormat="1" ht="111">
      <c r="A23" s="23">
        <v>18</v>
      </c>
      <c r="B23" s="19" t="s">
        <v>22</v>
      </c>
      <c r="C23" s="19" t="s">
        <v>23</v>
      </c>
      <c r="D23" s="14">
        <v>87</v>
      </c>
      <c r="E23" s="15" t="str">
        <f t="shared" si="0"/>
        <v>02.03.2022</v>
      </c>
      <c r="F23" s="14">
        <v>87</v>
      </c>
      <c r="G23" s="15" t="str">
        <f t="shared" si="1"/>
        <v>02.03.2022</v>
      </c>
      <c r="H23" s="42" t="s">
        <v>49</v>
      </c>
      <c r="I23" s="20" t="s">
        <v>27</v>
      </c>
      <c r="J23" s="19" t="s">
        <v>50</v>
      </c>
      <c r="K23" s="21">
        <v>5.6</v>
      </c>
    </row>
    <row r="24" spans="1:11" s="13" customFormat="1" ht="111">
      <c r="A24" s="23">
        <v>19</v>
      </c>
      <c r="B24" s="19" t="s">
        <v>22</v>
      </c>
      <c r="C24" s="19" t="s">
        <v>23</v>
      </c>
      <c r="D24" s="14">
        <v>88</v>
      </c>
      <c r="E24" s="15" t="str">
        <f t="shared" si="0"/>
        <v>02.03.2022</v>
      </c>
      <c r="F24" s="14">
        <v>88</v>
      </c>
      <c r="G24" s="15" t="str">
        <f t="shared" si="1"/>
        <v>02.03.2022</v>
      </c>
      <c r="H24" s="42" t="s">
        <v>51</v>
      </c>
      <c r="I24" s="20" t="s">
        <v>27</v>
      </c>
      <c r="J24" s="19" t="s">
        <v>50</v>
      </c>
      <c r="K24" s="21">
        <v>1.05</v>
      </c>
    </row>
    <row r="25" spans="1:11" s="2" customFormat="1" ht="28.5" thickBot="1">
      <c r="A25" s="75" t="s">
        <v>21</v>
      </c>
      <c r="B25" s="76"/>
      <c r="C25" s="76"/>
      <c r="D25" s="76"/>
      <c r="E25" s="76"/>
      <c r="F25" s="76"/>
      <c r="G25" s="76"/>
      <c r="H25" s="76"/>
      <c r="I25" s="76"/>
      <c r="J25" s="76"/>
      <c r="K25" s="38">
        <f>SUM(K6:K24)</f>
        <v>37.379999999999995</v>
      </c>
    </row>
    <row r="26" spans="1:11" s="2" customFormat="1">
      <c r="A26" s="72" t="s">
        <v>12</v>
      </c>
      <c r="B26" s="73"/>
      <c r="C26" s="73"/>
      <c r="D26" s="73"/>
      <c r="E26" s="73"/>
      <c r="F26" s="73"/>
      <c r="G26" s="73"/>
      <c r="H26" s="73"/>
      <c r="I26" s="73"/>
      <c r="J26" s="73"/>
      <c r="K26" s="74"/>
    </row>
    <row r="27" spans="1:11" s="2" customFormat="1" ht="150.75" customHeight="1">
      <c r="A27" s="35">
        <v>20</v>
      </c>
      <c r="B27" s="25" t="s">
        <v>52</v>
      </c>
      <c r="C27" s="17" t="s">
        <v>23</v>
      </c>
      <c r="D27" s="35">
        <v>10</v>
      </c>
      <c r="E27" s="36">
        <v>44659</v>
      </c>
      <c r="F27" s="35">
        <v>10</v>
      </c>
      <c r="G27" s="36">
        <v>44659</v>
      </c>
      <c r="H27" s="47" t="s">
        <v>53</v>
      </c>
      <c r="I27" s="17" t="s">
        <v>27</v>
      </c>
      <c r="J27" s="25" t="s">
        <v>54</v>
      </c>
      <c r="K27" s="35">
        <v>99.99</v>
      </c>
    </row>
    <row r="28" spans="1:11" s="2" customFormat="1" ht="80.25" customHeight="1">
      <c r="A28" s="35">
        <v>21</v>
      </c>
      <c r="B28" s="25" t="s">
        <v>55</v>
      </c>
      <c r="C28" s="17" t="s">
        <v>23</v>
      </c>
      <c r="D28" s="25">
        <v>45</v>
      </c>
      <c r="E28" s="43">
        <v>44652</v>
      </c>
      <c r="F28" s="25">
        <v>45</v>
      </c>
      <c r="G28" s="43">
        <v>44652</v>
      </c>
      <c r="H28" s="48" t="s">
        <v>56</v>
      </c>
      <c r="I28" s="17" t="s">
        <v>27</v>
      </c>
      <c r="J28" s="25" t="s">
        <v>57</v>
      </c>
      <c r="K28" s="25">
        <v>0.749</v>
      </c>
    </row>
    <row r="29" spans="1:11" s="2" customFormat="1" ht="111">
      <c r="A29" s="30">
        <v>22</v>
      </c>
      <c r="B29" s="16" t="s">
        <v>58</v>
      </c>
      <c r="C29" s="19" t="s">
        <v>23</v>
      </c>
      <c r="D29" s="31">
        <v>58</v>
      </c>
      <c r="E29" s="44">
        <v>44698</v>
      </c>
      <c r="F29" s="31">
        <v>58</v>
      </c>
      <c r="G29" s="44">
        <v>44698</v>
      </c>
      <c r="H29" s="42" t="s">
        <v>66</v>
      </c>
      <c r="I29" s="20" t="s">
        <v>27</v>
      </c>
      <c r="J29" s="16" t="s">
        <v>59</v>
      </c>
      <c r="K29" s="33">
        <v>1.08</v>
      </c>
    </row>
    <row r="30" spans="1:11" s="2" customFormat="1" ht="111">
      <c r="A30" s="30">
        <v>23</v>
      </c>
      <c r="B30" s="16" t="s">
        <v>63</v>
      </c>
      <c r="C30" s="19" t="s">
        <v>23</v>
      </c>
      <c r="D30" s="26">
        <v>141</v>
      </c>
      <c r="E30" s="34">
        <v>44729</v>
      </c>
      <c r="F30" s="26">
        <v>141</v>
      </c>
      <c r="G30" s="34">
        <v>44729</v>
      </c>
      <c r="H30" s="42" t="s">
        <v>67</v>
      </c>
      <c r="I30" s="20" t="s">
        <v>27</v>
      </c>
      <c r="J30" s="45" t="s">
        <v>62</v>
      </c>
      <c r="K30" s="33">
        <v>3</v>
      </c>
    </row>
    <row r="31" spans="1:11" s="2" customFormat="1" ht="83.25">
      <c r="A31" s="30">
        <v>24</v>
      </c>
      <c r="B31" s="16" t="s">
        <v>61</v>
      </c>
      <c r="C31" s="19" t="s">
        <v>23</v>
      </c>
      <c r="D31" s="26">
        <v>141</v>
      </c>
      <c r="E31" s="34">
        <v>44729</v>
      </c>
      <c r="F31" s="26">
        <v>141</v>
      </c>
      <c r="G31" s="34">
        <v>44729</v>
      </c>
      <c r="H31" s="42" t="s">
        <v>68</v>
      </c>
      <c r="I31" s="20" t="s">
        <v>27</v>
      </c>
      <c r="J31" s="16" t="s">
        <v>64</v>
      </c>
      <c r="K31" s="33">
        <v>53.9</v>
      </c>
    </row>
    <row r="32" spans="1:11" s="2" customFormat="1" ht="83.25">
      <c r="A32" s="30">
        <v>25</v>
      </c>
      <c r="B32" s="32" t="s">
        <v>61</v>
      </c>
      <c r="C32" s="19" t="s">
        <v>23</v>
      </c>
      <c r="D32" s="31">
        <v>145</v>
      </c>
      <c r="E32" s="46">
        <v>44734</v>
      </c>
      <c r="F32" s="31">
        <v>145</v>
      </c>
      <c r="G32" s="46">
        <v>44734</v>
      </c>
      <c r="H32" s="48" t="s">
        <v>60</v>
      </c>
      <c r="I32" s="20" t="s">
        <v>27</v>
      </c>
      <c r="J32" s="31" t="s">
        <v>65</v>
      </c>
      <c r="K32" s="33">
        <v>1.2</v>
      </c>
    </row>
    <row r="33" spans="1:11" s="2" customFormat="1">
      <c r="A33" s="55" t="s">
        <v>20</v>
      </c>
      <c r="B33" s="56"/>
      <c r="C33" s="56"/>
      <c r="D33" s="56"/>
      <c r="E33" s="56"/>
      <c r="F33" s="56"/>
      <c r="G33" s="56"/>
      <c r="H33" s="56"/>
      <c r="I33" s="56"/>
      <c r="J33" s="56"/>
      <c r="K33" s="39">
        <f>SUM(K27:K32)</f>
        <v>159.91899999999998</v>
      </c>
    </row>
    <row r="34" spans="1:11" s="2" customFormat="1" ht="28.5" thickBot="1">
      <c r="A34" s="62" t="s">
        <v>19</v>
      </c>
      <c r="B34" s="63"/>
      <c r="C34" s="63"/>
      <c r="D34" s="63"/>
      <c r="E34" s="63"/>
      <c r="F34" s="63"/>
      <c r="G34" s="63"/>
      <c r="H34" s="63"/>
      <c r="I34" s="63"/>
      <c r="J34" s="63"/>
      <c r="K34" s="27">
        <f>K33+K25</f>
        <v>197.29899999999998</v>
      </c>
    </row>
    <row r="35" spans="1:11" s="2" customFormat="1" ht="28.5" thickBot="1">
      <c r="A35" s="57" t="s">
        <v>13</v>
      </c>
      <c r="B35" s="67"/>
      <c r="C35" s="67"/>
      <c r="D35" s="67"/>
      <c r="E35" s="67"/>
      <c r="F35" s="67"/>
      <c r="G35" s="67"/>
      <c r="H35" s="67"/>
      <c r="I35" s="67"/>
      <c r="J35" s="67"/>
      <c r="K35" s="68"/>
    </row>
    <row r="36" spans="1:11" s="2" customFormat="1" ht="111">
      <c r="A36" s="30">
        <v>26</v>
      </c>
      <c r="B36" s="32" t="s">
        <v>69</v>
      </c>
      <c r="C36" s="19" t="s">
        <v>23</v>
      </c>
      <c r="D36" s="31" t="s">
        <v>70</v>
      </c>
      <c r="E36" s="46">
        <v>44763</v>
      </c>
      <c r="F36" s="31" t="s">
        <v>70</v>
      </c>
      <c r="G36" s="46">
        <v>44763</v>
      </c>
      <c r="H36" s="48" t="s">
        <v>71</v>
      </c>
      <c r="I36" s="20" t="s">
        <v>27</v>
      </c>
      <c r="J36" s="31" t="s">
        <v>72</v>
      </c>
      <c r="K36" s="49">
        <v>2901.6</v>
      </c>
    </row>
    <row r="37" spans="1:11" s="2" customFormat="1" ht="83.25">
      <c r="A37" s="24">
        <v>27</v>
      </c>
      <c r="B37" s="16" t="s">
        <v>61</v>
      </c>
      <c r="C37" s="16" t="s">
        <v>23</v>
      </c>
      <c r="D37" s="16">
        <v>165</v>
      </c>
      <c r="E37" s="44">
        <v>44750</v>
      </c>
      <c r="F37" s="16">
        <v>165</v>
      </c>
      <c r="G37" s="44">
        <v>44750</v>
      </c>
      <c r="H37" s="41" t="s">
        <v>73</v>
      </c>
      <c r="I37" s="16" t="s">
        <v>27</v>
      </c>
      <c r="J37" s="16" t="s">
        <v>74</v>
      </c>
      <c r="K37" s="50">
        <v>1.5</v>
      </c>
    </row>
    <row r="38" spans="1:11" s="2" customFormat="1" ht="83.25">
      <c r="A38" s="24">
        <v>28</v>
      </c>
      <c r="B38" s="16" t="s">
        <v>61</v>
      </c>
      <c r="C38" s="16" t="s">
        <v>23</v>
      </c>
      <c r="D38" s="16">
        <v>166</v>
      </c>
      <c r="E38" s="44">
        <v>44750</v>
      </c>
      <c r="F38" s="16">
        <v>166</v>
      </c>
      <c r="G38" s="44">
        <v>44750</v>
      </c>
      <c r="H38" s="41" t="s">
        <v>30</v>
      </c>
      <c r="I38" s="16" t="s">
        <v>27</v>
      </c>
      <c r="J38" s="16" t="s">
        <v>75</v>
      </c>
      <c r="K38" s="50">
        <v>1.5</v>
      </c>
    </row>
    <row r="39" spans="1:11" s="2" customFormat="1" ht="83.25">
      <c r="A39" s="24">
        <v>29</v>
      </c>
      <c r="B39" s="16" t="s">
        <v>61</v>
      </c>
      <c r="C39" s="16" t="s">
        <v>23</v>
      </c>
      <c r="D39" s="16">
        <v>167</v>
      </c>
      <c r="E39" s="44">
        <v>44750</v>
      </c>
      <c r="F39" s="16">
        <v>167</v>
      </c>
      <c r="G39" s="44">
        <v>44750</v>
      </c>
      <c r="H39" s="41" t="s">
        <v>31</v>
      </c>
      <c r="I39" s="16" t="s">
        <v>27</v>
      </c>
      <c r="J39" s="16" t="s">
        <v>75</v>
      </c>
      <c r="K39" s="50">
        <v>1.5</v>
      </c>
    </row>
    <row r="40" spans="1:11" s="2" customFormat="1" ht="83.25">
      <c r="A40" s="24">
        <v>30</v>
      </c>
      <c r="B40" s="16" t="s">
        <v>61</v>
      </c>
      <c r="C40" s="16" t="s">
        <v>23</v>
      </c>
      <c r="D40" s="16">
        <v>168</v>
      </c>
      <c r="E40" s="44">
        <v>44750</v>
      </c>
      <c r="F40" s="16">
        <v>168</v>
      </c>
      <c r="G40" s="44">
        <v>44750</v>
      </c>
      <c r="H40" s="41" t="s">
        <v>32</v>
      </c>
      <c r="I40" s="16" t="s">
        <v>27</v>
      </c>
      <c r="J40" s="16" t="s">
        <v>75</v>
      </c>
      <c r="K40" s="50">
        <v>1.5</v>
      </c>
    </row>
    <row r="41" spans="1:11" s="2" customFormat="1" ht="83.25">
      <c r="A41" s="24">
        <v>31</v>
      </c>
      <c r="B41" s="16" t="s">
        <v>61</v>
      </c>
      <c r="C41" s="16" t="s">
        <v>23</v>
      </c>
      <c r="D41" s="16">
        <v>169</v>
      </c>
      <c r="E41" s="44">
        <v>44750</v>
      </c>
      <c r="F41" s="16">
        <v>169</v>
      </c>
      <c r="G41" s="44">
        <v>44750</v>
      </c>
      <c r="H41" s="41" t="s">
        <v>34</v>
      </c>
      <c r="I41" s="16" t="s">
        <v>27</v>
      </c>
      <c r="J41" s="16" t="s">
        <v>75</v>
      </c>
      <c r="K41" s="50">
        <v>0.75</v>
      </c>
    </row>
    <row r="42" spans="1:11" s="2" customFormat="1" ht="83.25">
      <c r="A42" s="24">
        <v>32</v>
      </c>
      <c r="B42" s="16" t="s">
        <v>61</v>
      </c>
      <c r="C42" s="16" t="s">
        <v>23</v>
      </c>
      <c r="D42" s="16">
        <v>170</v>
      </c>
      <c r="E42" s="44">
        <v>44750</v>
      </c>
      <c r="F42" s="16">
        <v>170</v>
      </c>
      <c r="G42" s="44">
        <v>44750</v>
      </c>
      <c r="H42" s="41" t="s">
        <v>35</v>
      </c>
      <c r="I42" s="16" t="s">
        <v>27</v>
      </c>
      <c r="J42" s="16" t="s">
        <v>76</v>
      </c>
      <c r="K42" s="50">
        <v>1.5</v>
      </c>
    </row>
    <row r="43" spans="1:11" s="2" customFormat="1" ht="83.25">
      <c r="A43" s="24">
        <v>33</v>
      </c>
      <c r="B43" s="16" t="s">
        <v>61</v>
      </c>
      <c r="C43" s="16" t="s">
        <v>23</v>
      </c>
      <c r="D43" s="16">
        <v>171</v>
      </c>
      <c r="E43" s="44">
        <v>44750</v>
      </c>
      <c r="F43" s="16">
        <v>170</v>
      </c>
      <c r="G43" s="44">
        <v>44750</v>
      </c>
      <c r="H43" s="41" t="s">
        <v>36</v>
      </c>
      <c r="I43" s="16" t="s">
        <v>27</v>
      </c>
      <c r="J43" s="16" t="s">
        <v>75</v>
      </c>
      <c r="K43" s="50">
        <v>1.5</v>
      </c>
    </row>
    <row r="44" spans="1:11" s="2" customFormat="1" ht="83.25">
      <c r="A44" s="24">
        <v>34</v>
      </c>
      <c r="B44" s="16" t="s">
        <v>61</v>
      </c>
      <c r="C44" s="16" t="s">
        <v>23</v>
      </c>
      <c r="D44" s="16">
        <v>175</v>
      </c>
      <c r="E44" s="44">
        <v>44750</v>
      </c>
      <c r="F44" s="16">
        <v>175</v>
      </c>
      <c r="G44" s="44">
        <v>44750</v>
      </c>
      <c r="H44" s="41" t="s">
        <v>38</v>
      </c>
      <c r="I44" s="16" t="s">
        <v>27</v>
      </c>
      <c r="J44" s="16" t="s">
        <v>75</v>
      </c>
      <c r="K44" s="50">
        <v>0.75</v>
      </c>
    </row>
    <row r="45" spans="1:11" s="2" customFormat="1" ht="83.25">
      <c r="A45" s="35">
        <v>35</v>
      </c>
      <c r="B45" s="17" t="s">
        <v>61</v>
      </c>
      <c r="C45" s="17" t="s">
        <v>23</v>
      </c>
      <c r="D45" s="17">
        <v>173</v>
      </c>
      <c r="E45" s="34">
        <v>44750</v>
      </c>
      <c r="F45" s="17">
        <v>173</v>
      </c>
      <c r="G45" s="34">
        <v>44750</v>
      </c>
      <c r="H45" s="41" t="s">
        <v>39</v>
      </c>
      <c r="I45" s="17" t="s">
        <v>27</v>
      </c>
      <c r="J45" s="17" t="s">
        <v>77</v>
      </c>
      <c r="K45" s="51">
        <v>1.2</v>
      </c>
    </row>
    <row r="46" spans="1:11" s="2" customFormat="1" ht="83.25">
      <c r="A46" s="35">
        <v>36</v>
      </c>
      <c r="B46" s="17" t="s">
        <v>61</v>
      </c>
      <c r="C46" s="17" t="s">
        <v>23</v>
      </c>
      <c r="D46" s="17">
        <v>174</v>
      </c>
      <c r="E46" s="34">
        <v>44750</v>
      </c>
      <c r="F46" s="17">
        <v>174</v>
      </c>
      <c r="G46" s="34">
        <v>44750</v>
      </c>
      <c r="H46" s="41" t="s">
        <v>41</v>
      </c>
      <c r="I46" s="17" t="s">
        <v>27</v>
      </c>
      <c r="J46" s="17" t="s">
        <v>75</v>
      </c>
      <c r="K46" s="51">
        <v>1.5</v>
      </c>
    </row>
    <row r="47" spans="1:11" s="2" customFormat="1" ht="83.25">
      <c r="A47" s="24">
        <v>37</v>
      </c>
      <c r="B47" s="16" t="s">
        <v>61</v>
      </c>
      <c r="C47" s="16" t="s">
        <v>23</v>
      </c>
      <c r="D47" s="16">
        <v>172</v>
      </c>
      <c r="E47" s="44">
        <v>44750</v>
      </c>
      <c r="F47" s="16">
        <v>172</v>
      </c>
      <c r="G47" s="44">
        <v>44750</v>
      </c>
      <c r="H47" s="41" t="s">
        <v>42</v>
      </c>
      <c r="I47" s="16" t="s">
        <v>27</v>
      </c>
      <c r="J47" s="16" t="s">
        <v>75</v>
      </c>
      <c r="K47" s="50">
        <v>1.5</v>
      </c>
    </row>
    <row r="48" spans="1:11" s="2" customFormat="1" ht="83.25">
      <c r="A48" s="24">
        <v>38</v>
      </c>
      <c r="B48" s="16" t="s">
        <v>61</v>
      </c>
      <c r="C48" s="16" t="s">
        <v>23</v>
      </c>
      <c r="D48" s="16">
        <v>176</v>
      </c>
      <c r="E48" s="44">
        <v>44750</v>
      </c>
      <c r="F48" s="16">
        <v>176</v>
      </c>
      <c r="G48" s="44">
        <v>44750</v>
      </c>
      <c r="H48" s="41" t="s">
        <v>43</v>
      </c>
      <c r="I48" s="16" t="s">
        <v>27</v>
      </c>
      <c r="J48" s="16" t="s">
        <v>75</v>
      </c>
      <c r="K48" s="50">
        <v>1.5</v>
      </c>
    </row>
    <row r="49" spans="1:11" s="2" customFormat="1" ht="83.25">
      <c r="A49" s="24">
        <v>39</v>
      </c>
      <c r="B49" s="16" t="s">
        <v>61</v>
      </c>
      <c r="C49" s="16" t="s">
        <v>23</v>
      </c>
      <c r="D49" s="16">
        <v>177</v>
      </c>
      <c r="E49" s="44">
        <v>44750</v>
      </c>
      <c r="F49" s="16">
        <v>177</v>
      </c>
      <c r="G49" s="44">
        <v>44750</v>
      </c>
      <c r="H49" s="41" t="s">
        <v>44</v>
      </c>
      <c r="I49" s="16" t="s">
        <v>27</v>
      </c>
      <c r="J49" s="16" t="s">
        <v>75</v>
      </c>
      <c r="K49" s="50">
        <v>1.5</v>
      </c>
    </row>
    <row r="50" spans="1:11" s="2" customFormat="1" ht="83.25">
      <c r="A50" s="24">
        <v>40</v>
      </c>
      <c r="B50" s="16" t="s">
        <v>61</v>
      </c>
      <c r="C50" s="16" t="s">
        <v>23</v>
      </c>
      <c r="D50" s="16">
        <v>178</v>
      </c>
      <c r="E50" s="44">
        <v>44750</v>
      </c>
      <c r="F50" s="16">
        <v>178</v>
      </c>
      <c r="G50" s="44">
        <v>44750</v>
      </c>
      <c r="H50" s="41" t="s">
        <v>46</v>
      </c>
      <c r="I50" s="16" t="s">
        <v>27</v>
      </c>
      <c r="J50" s="16" t="s">
        <v>75</v>
      </c>
      <c r="K50" s="50">
        <v>1.5</v>
      </c>
    </row>
    <row r="51" spans="1:11" s="2" customFormat="1" ht="83.25">
      <c r="A51" s="24">
        <v>41</v>
      </c>
      <c r="B51" s="16" t="s">
        <v>61</v>
      </c>
      <c r="C51" s="16" t="s">
        <v>23</v>
      </c>
      <c r="D51" s="16">
        <v>179</v>
      </c>
      <c r="E51" s="44">
        <v>44750</v>
      </c>
      <c r="F51" s="16">
        <v>179</v>
      </c>
      <c r="G51" s="44">
        <v>44750</v>
      </c>
      <c r="H51" s="41" t="s">
        <v>47</v>
      </c>
      <c r="I51" s="16" t="s">
        <v>27</v>
      </c>
      <c r="J51" s="16" t="s">
        <v>75</v>
      </c>
      <c r="K51" s="50">
        <v>1.5</v>
      </c>
    </row>
    <row r="52" spans="1:11" s="2" customFormat="1" ht="83.25">
      <c r="A52" s="24">
        <v>42</v>
      </c>
      <c r="B52" s="16" t="s">
        <v>61</v>
      </c>
      <c r="C52" s="16" t="s">
        <v>23</v>
      </c>
      <c r="D52" s="16">
        <v>180</v>
      </c>
      <c r="E52" s="44">
        <v>44750</v>
      </c>
      <c r="F52" s="16">
        <v>180</v>
      </c>
      <c r="G52" s="44">
        <v>44750</v>
      </c>
      <c r="H52" s="41" t="s">
        <v>78</v>
      </c>
      <c r="I52" s="16" t="s">
        <v>27</v>
      </c>
      <c r="J52" s="16" t="s">
        <v>75</v>
      </c>
      <c r="K52" s="50">
        <v>5.25</v>
      </c>
    </row>
    <row r="53" spans="1:11" s="2" customFormat="1" ht="83.25">
      <c r="A53" s="24">
        <v>43</v>
      </c>
      <c r="B53" s="16" t="s">
        <v>61</v>
      </c>
      <c r="C53" s="16" t="s">
        <v>23</v>
      </c>
      <c r="D53" s="16">
        <v>181</v>
      </c>
      <c r="E53" s="44">
        <v>44750</v>
      </c>
      <c r="F53" s="16">
        <v>181</v>
      </c>
      <c r="G53" s="44">
        <v>44750</v>
      </c>
      <c r="H53" s="41" t="s">
        <v>49</v>
      </c>
      <c r="I53" s="16" t="s">
        <v>27</v>
      </c>
      <c r="J53" s="16" t="s">
        <v>79</v>
      </c>
      <c r="K53" s="50">
        <v>0.4</v>
      </c>
    </row>
    <row r="54" spans="1:11" s="2" customFormat="1" ht="83.25">
      <c r="A54" s="24">
        <v>44</v>
      </c>
      <c r="B54" s="16" t="s">
        <v>61</v>
      </c>
      <c r="C54" s="16" t="s">
        <v>23</v>
      </c>
      <c r="D54" s="16">
        <v>182</v>
      </c>
      <c r="E54" s="44">
        <v>44750</v>
      </c>
      <c r="F54" s="16">
        <v>182</v>
      </c>
      <c r="G54" s="44">
        <v>44750</v>
      </c>
      <c r="H54" s="41" t="s">
        <v>51</v>
      </c>
      <c r="I54" s="16" t="s">
        <v>27</v>
      </c>
      <c r="J54" s="16" t="s">
        <v>80</v>
      </c>
      <c r="K54" s="50">
        <v>1</v>
      </c>
    </row>
    <row r="55" spans="1:11" s="2" customFormat="1" ht="83.25">
      <c r="A55" s="24">
        <v>45</v>
      </c>
      <c r="B55" s="16" t="s">
        <v>61</v>
      </c>
      <c r="C55" s="16" t="s">
        <v>23</v>
      </c>
      <c r="D55" s="16">
        <v>183</v>
      </c>
      <c r="E55" s="44">
        <v>44750</v>
      </c>
      <c r="F55" s="16">
        <v>183</v>
      </c>
      <c r="G55" s="44">
        <v>44750</v>
      </c>
      <c r="H55" s="41" t="s">
        <v>40</v>
      </c>
      <c r="I55" s="16" t="s">
        <v>27</v>
      </c>
      <c r="J55" s="16" t="s">
        <v>75</v>
      </c>
      <c r="K55" s="50">
        <v>1.5</v>
      </c>
    </row>
    <row r="56" spans="1:11" s="2" customFormat="1" ht="111.75" thickBot="1">
      <c r="A56" s="24">
        <v>46</v>
      </c>
      <c r="B56" s="32" t="s">
        <v>69</v>
      </c>
      <c r="C56" s="16" t="s">
        <v>23</v>
      </c>
      <c r="D56" s="28">
        <v>172</v>
      </c>
      <c r="E56" s="29">
        <v>44817</v>
      </c>
      <c r="F56" s="28">
        <v>172</v>
      </c>
      <c r="G56" s="29">
        <v>44817</v>
      </c>
      <c r="H56" s="42" t="s">
        <v>81</v>
      </c>
      <c r="I56" s="16" t="s">
        <v>27</v>
      </c>
      <c r="J56" s="28" t="s">
        <v>82</v>
      </c>
      <c r="K56" s="28">
        <v>44</v>
      </c>
    </row>
    <row r="57" spans="1:11" s="2" customFormat="1" ht="305.25">
      <c r="A57" s="35">
        <v>47</v>
      </c>
      <c r="B57" s="52" t="s">
        <v>87</v>
      </c>
      <c r="C57" s="52" t="s">
        <v>85</v>
      </c>
      <c r="D57" s="52">
        <v>232</v>
      </c>
      <c r="E57" s="53">
        <v>44830</v>
      </c>
      <c r="F57" s="52">
        <v>232</v>
      </c>
      <c r="G57" s="53">
        <v>44830</v>
      </c>
      <c r="H57" s="88" t="s">
        <v>53</v>
      </c>
      <c r="I57" s="52" t="s">
        <v>86</v>
      </c>
      <c r="J57" s="52" t="s">
        <v>88</v>
      </c>
      <c r="K57" s="54">
        <v>464.81</v>
      </c>
    </row>
    <row r="58" spans="1:11" s="2" customFormat="1">
      <c r="A58" s="69" t="s">
        <v>17</v>
      </c>
      <c r="B58" s="70"/>
      <c r="C58" s="70"/>
      <c r="D58" s="70"/>
      <c r="E58" s="70"/>
      <c r="F58" s="70"/>
      <c r="G58" s="70"/>
      <c r="H58" s="70"/>
      <c r="I58" s="70"/>
      <c r="J58" s="71"/>
      <c r="K58" s="40">
        <f>SUM(K36:K57)</f>
        <v>3439.2599999999998</v>
      </c>
    </row>
    <row r="59" spans="1:11" s="2" customFormat="1" ht="28.5" thickBot="1">
      <c r="A59" s="64" t="s">
        <v>18</v>
      </c>
      <c r="B59" s="65"/>
      <c r="C59" s="65"/>
      <c r="D59" s="65"/>
      <c r="E59" s="65"/>
      <c r="F59" s="65"/>
      <c r="G59" s="65"/>
      <c r="H59" s="65"/>
      <c r="I59" s="65"/>
      <c r="J59" s="66"/>
      <c r="K59" s="37">
        <f>K58+K33+K25</f>
        <v>3636.5589999999997</v>
      </c>
    </row>
    <row r="60" spans="1:11" s="2" customFormat="1" ht="28.5" thickBot="1">
      <c r="A60" s="57" t="s">
        <v>14</v>
      </c>
      <c r="B60" s="58"/>
      <c r="C60" s="58"/>
      <c r="D60" s="58"/>
      <c r="E60" s="58"/>
      <c r="F60" s="58"/>
      <c r="G60" s="58"/>
      <c r="H60" s="58"/>
      <c r="I60" s="58"/>
      <c r="J60" s="58"/>
      <c r="K60" s="59"/>
    </row>
    <row r="61" spans="1:11" s="2" customFormat="1" ht="111">
      <c r="A61" s="4">
        <v>48</v>
      </c>
      <c r="B61" s="16" t="s">
        <v>83</v>
      </c>
      <c r="C61" s="16" t="s">
        <v>23</v>
      </c>
      <c r="D61" s="16">
        <v>146</v>
      </c>
      <c r="E61" s="44">
        <v>44862</v>
      </c>
      <c r="F61" s="16">
        <v>146</v>
      </c>
      <c r="G61" s="44">
        <v>44862</v>
      </c>
      <c r="H61" s="41" t="s">
        <v>66</v>
      </c>
      <c r="I61" s="16" t="s">
        <v>27</v>
      </c>
      <c r="J61" s="16" t="s">
        <v>84</v>
      </c>
      <c r="K61" s="50">
        <v>0.45</v>
      </c>
    </row>
    <row r="62" spans="1:11" s="2" customFormat="1">
      <c r="A62" s="55" t="s">
        <v>16</v>
      </c>
      <c r="B62" s="56"/>
      <c r="C62" s="56"/>
      <c r="D62" s="56"/>
      <c r="E62" s="56"/>
      <c r="F62" s="56"/>
      <c r="G62" s="56"/>
      <c r="H62" s="56"/>
      <c r="I62" s="56"/>
      <c r="J62" s="56"/>
      <c r="K62" s="39">
        <f>SUM(K61:K61)</f>
        <v>0.45</v>
      </c>
    </row>
    <row r="63" spans="1:11" s="2" customFormat="1" ht="53.25" customHeight="1" thickBot="1">
      <c r="A63" s="60" t="s">
        <v>15</v>
      </c>
      <c r="B63" s="61"/>
      <c r="C63" s="61"/>
      <c r="D63" s="61"/>
      <c r="E63" s="61"/>
      <c r="F63" s="61"/>
      <c r="G63" s="61"/>
      <c r="H63" s="61"/>
      <c r="I63" s="61"/>
      <c r="J63" s="61"/>
      <c r="K63" s="38">
        <f>SUM(K25,K33,K58,K62)</f>
        <v>3637.0089999999996</v>
      </c>
    </row>
    <row r="64" spans="1:11" s="2" customFormat="1">
      <c r="A64" s="5"/>
      <c r="B64" s="1"/>
      <c r="C64" s="1"/>
      <c r="D64" s="6"/>
      <c r="E64" s="6"/>
      <c r="F64" s="6"/>
      <c r="G64" s="6"/>
      <c r="H64" s="6"/>
      <c r="I64" s="6"/>
      <c r="J64" s="1"/>
      <c r="K64" s="1"/>
    </row>
    <row r="65" spans="1:11" s="2" customFormat="1">
      <c r="A65" s="5"/>
      <c r="B65" s="1"/>
      <c r="C65" s="1"/>
      <c r="D65" s="6"/>
      <c r="E65" s="6"/>
      <c r="F65" s="6"/>
      <c r="G65" s="6"/>
      <c r="H65" s="6"/>
      <c r="I65" s="6"/>
      <c r="J65" s="1"/>
      <c r="K65" s="1"/>
    </row>
    <row r="66" spans="1:11" s="2" customFormat="1">
      <c r="A66" s="5"/>
      <c r="B66" s="1"/>
      <c r="C66" s="1"/>
      <c r="D66" s="6"/>
      <c r="E66" s="6"/>
      <c r="F66" s="6"/>
      <c r="G66" s="6"/>
      <c r="H66" s="6"/>
      <c r="I66" s="6"/>
      <c r="J66" s="1"/>
      <c r="K66" s="1"/>
    </row>
    <row r="67" spans="1:11" s="2" customFormat="1">
      <c r="A67" s="5"/>
      <c r="B67" s="1"/>
      <c r="C67" s="1"/>
      <c r="D67" s="6"/>
      <c r="E67" s="6"/>
      <c r="F67" s="6"/>
      <c r="G67" s="6"/>
      <c r="H67" s="6"/>
      <c r="I67" s="6"/>
      <c r="J67" s="1"/>
      <c r="K67" s="1"/>
    </row>
    <row r="68" spans="1:11" s="2" customFormat="1">
      <c r="A68" s="5"/>
      <c r="B68" s="1"/>
      <c r="C68" s="1"/>
      <c r="D68" s="6"/>
      <c r="E68" s="6"/>
      <c r="F68" s="6"/>
      <c r="G68" s="6"/>
      <c r="H68" s="6"/>
      <c r="I68" s="6"/>
      <c r="J68" s="1"/>
      <c r="K68" s="1"/>
    </row>
    <row r="69" spans="1:11" s="2" customFormat="1">
      <c r="A69" s="5"/>
      <c r="B69" s="1"/>
      <c r="C69" s="1"/>
      <c r="D69" s="6"/>
      <c r="E69" s="6"/>
      <c r="F69" s="6"/>
      <c r="G69" s="6"/>
      <c r="H69" s="6"/>
      <c r="I69" s="6"/>
      <c r="J69" s="1"/>
      <c r="K69" s="1"/>
    </row>
    <row r="70" spans="1:11" s="2" customFormat="1">
      <c r="A70" s="5"/>
      <c r="B70" s="1"/>
      <c r="C70" s="1"/>
      <c r="D70" s="6"/>
      <c r="E70" s="6"/>
      <c r="F70" s="6"/>
      <c r="G70" s="6"/>
      <c r="H70" s="6"/>
      <c r="I70" s="6"/>
      <c r="J70" s="1"/>
      <c r="K70" s="1"/>
    </row>
    <row r="71" spans="1:11" s="2" customFormat="1">
      <c r="A71" s="5"/>
      <c r="B71" s="1"/>
      <c r="C71" s="1"/>
      <c r="D71" s="6"/>
      <c r="E71" s="6"/>
      <c r="F71" s="6"/>
      <c r="G71" s="6"/>
      <c r="H71" s="6"/>
      <c r="I71" s="6"/>
      <c r="J71" s="1"/>
      <c r="K71" s="1"/>
    </row>
    <row r="72" spans="1:11" s="2" customFormat="1">
      <c r="A72" s="5"/>
      <c r="B72" s="1"/>
      <c r="C72" s="1"/>
      <c r="D72" s="6"/>
      <c r="E72" s="6"/>
      <c r="F72" s="6"/>
      <c r="G72" s="6"/>
      <c r="H72" s="6"/>
      <c r="I72" s="6"/>
      <c r="J72" s="1"/>
      <c r="K72" s="1"/>
    </row>
    <row r="73" spans="1:11" s="2" customFormat="1">
      <c r="A73" s="5"/>
      <c r="B73" s="1"/>
      <c r="C73" s="1"/>
      <c r="D73" s="6"/>
      <c r="E73" s="6"/>
      <c r="F73" s="6"/>
      <c r="G73" s="6"/>
      <c r="H73" s="6"/>
      <c r="I73" s="6"/>
      <c r="J73" s="1"/>
      <c r="K73" s="1"/>
    </row>
    <row r="74" spans="1:11" s="2" customFormat="1">
      <c r="A74" s="5"/>
      <c r="B74" s="1"/>
      <c r="C74" s="1"/>
      <c r="D74" s="6"/>
      <c r="E74" s="6"/>
      <c r="F74" s="6"/>
      <c r="G74" s="6"/>
      <c r="H74" s="6"/>
      <c r="I74" s="6"/>
      <c r="J74" s="1"/>
      <c r="K74" s="1"/>
    </row>
    <row r="75" spans="1:11" s="2" customFormat="1">
      <c r="A75" s="5"/>
      <c r="B75" s="1"/>
      <c r="C75" s="1"/>
      <c r="D75" s="6"/>
      <c r="E75" s="6"/>
      <c r="F75" s="6"/>
      <c r="G75" s="6"/>
      <c r="H75" s="6"/>
      <c r="I75" s="6"/>
      <c r="J75" s="1"/>
      <c r="K75" s="1"/>
    </row>
    <row r="76" spans="1:11" s="2" customFormat="1">
      <c r="A76" s="5"/>
      <c r="B76" s="1"/>
      <c r="C76" s="1"/>
      <c r="D76" s="6"/>
      <c r="E76" s="6"/>
      <c r="F76" s="6"/>
      <c r="G76" s="6"/>
      <c r="H76" s="6"/>
      <c r="I76" s="6"/>
      <c r="J76" s="1"/>
      <c r="K76" s="1"/>
    </row>
    <row r="77" spans="1:11" s="2" customFormat="1">
      <c r="A77" s="5"/>
      <c r="B77" s="1"/>
      <c r="C77" s="1"/>
      <c r="D77" s="6"/>
      <c r="E77" s="6"/>
      <c r="F77" s="6"/>
      <c r="G77" s="6"/>
      <c r="H77" s="6"/>
      <c r="I77" s="6"/>
      <c r="J77" s="1"/>
      <c r="K77" s="1"/>
    </row>
    <row r="78" spans="1:11" s="2" customFormat="1">
      <c r="A78" s="5"/>
      <c r="B78" s="1"/>
      <c r="C78" s="1"/>
      <c r="D78" s="6"/>
      <c r="E78" s="6"/>
      <c r="F78" s="6"/>
      <c r="G78" s="6"/>
      <c r="H78" s="6"/>
      <c r="I78" s="6"/>
      <c r="J78" s="1"/>
      <c r="K78" s="1"/>
    </row>
    <row r="79" spans="1:11" s="2" customFormat="1">
      <c r="A79" s="5"/>
      <c r="B79" s="1"/>
      <c r="C79" s="1"/>
      <c r="D79" s="6"/>
      <c r="E79" s="6"/>
      <c r="F79" s="6"/>
      <c r="G79" s="6"/>
      <c r="H79" s="6"/>
      <c r="I79" s="6"/>
      <c r="J79" s="1"/>
      <c r="K79" s="1"/>
    </row>
    <row r="80" spans="1:11" s="2" customFormat="1">
      <c r="A80" s="5"/>
      <c r="B80" s="1"/>
      <c r="C80" s="1"/>
      <c r="D80" s="6"/>
      <c r="E80" s="6"/>
      <c r="F80" s="6"/>
      <c r="G80" s="6"/>
      <c r="H80" s="6"/>
      <c r="I80" s="6"/>
      <c r="J80" s="1"/>
      <c r="K80" s="1"/>
    </row>
    <row r="81" spans="1:11" s="2" customFormat="1">
      <c r="A81" s="5"/>
      <c r="B81" s="1"/>
      <c r="C81" s="1"/>
      <c r="D81" s="6"/>
      <c r="E81" s="6"/>
      <c r="F81" s="6"/>
      <c r="G81" s="6"/>
      <c r="H81" s="6"/>
      <c r="I81" s="6"/>
      <c r="J81" s="1"/>
      <c r="K81" s="1"/>
    </row>
    <row r="82" spans="1:11" s="2" customFormat="1">
      <c r="A82" s="5"/>
      <c r="B82" s="1"/>
      <c r="C82" s="1"/>
      <c r="D82" s="6"/>
      <c r="E82" s="6"/>
      <c r="F82" s="6"/>
      <c r="G82" s="6"/>
      <c r="H82" s="6"/>
      <c r="I82" s="6"/>
      <c r="J82" s="1"/>
      <c r="K82" s="1"/>
    </row>
    <row r="83" spans="1:11" s="2" customFormat="1">
      <c r="A83" s="5"/>
      <c r="B83" s="1"/>
      <c r="C83" s="1"/>
      <c r="D83" s="6"/>
      <c r="E83" s="6"/>
      <c r="F83" s="6"/>
      <c r="G83" s="6"/>
      <c r="H83" s="6"/>
      <c r="I83" s="6"/>
      <c r="J83" s="1"/>
      <c r="K83" s="1"/>
    </row>
    <row r="84" spans="1:11" s="2" customFormat="1">
      <c r="A84" s="5"/>
      <c r="B84" s="1"/>
      <c r="C84" s="1"/>
      <c r="D84" s="6"/>
      <c r="E84" s="6"/>
      <c r="F84" s="6"/>
      <c r="G84" s="6"/>
      <c r="H84" s="6"/>
      <c r="I84" s="6"/>
      <c r="J84" s="1"/>
      <c r="K84" s="1"/>
    </row>
    <row r="85" spans="1:11" s="2" customFormat="1">
      <c r="A85" s="5"/>
      <c r="B85" s="1"/>
      <c r="C85" s="1"/>
      <c r="D85" s="6"/>
      <c r="E85" s="6"/>
      <c r="F85" s="6"/>
      <c r="G85" s="6"/>
      <c r="H85" s="6"/>
      <c r="I85" s="6"/>
      <c r="J85" s="1"/>
      <c r="K85" s="1"/>
    </row>
    <row r="86" spans="1:11" s="2" customFormat="1">
      <c r="A86" s="5"/>
      <c r="B86" s="1"/>
      <c r="C86" s="1"/>
      <c r="D86" s="6"/>
      <c r="E86" s="6"/>
      <c r="F86" s="6"/>
      <c r="G86" s="6"/>
      <c r="H86" s="6"/>
      <c r="I86" s="6"/>
      <c r="J86" s="1"/>
      <c r="K86" s="1"/>
    </row>
    <row r="87" spans="1:11" s="2" customFormat="1">
      <c r="A87" s="5"/>
      <c r="B87" s="1"/>
      <c r="C87" s="1"/>
      <c r="D87" s="6"/>
      <c r="E87" s="6"/>
      <c r="F87" s="6"/>
      <c r="G87" s="6"/>
      <c r="H87" s="6"/>
      <c r="I87" s="6"/>
      <c r="J87" s="1"/>
      <c r="K87" s="1"/>
    </row>
    <row r="88" spans="1:11" s="2" customFormat="1">
      <c r="A88" s="5"/>
      <c r="B88" s="1"/>
      <c r="C88" s="1"/>
      <c r="D88" s="6"/>
      <c r="E88" s="6"/>
      <c r="F88" s="6"/>
      <c r="G88" s="6"/>
      <c r="H88" s="6"/>
      <c r="I88" s="6"/>
      <c r="J88" s="1"/>
      <c r="K88" s="1"/>
    </row>
    <row r="89" spans="1:11" s="2" customFormat="1">
      <c r="A89" s="5"/>
      <c r="B89" s="1"/>
      <c r="C89" s="1"/>
      <c r="D89" s="6"/>
      <c r="E89" s="6"/>
      <c r="F89" s="6"/>
      <c r="G89" s="6"/>
      <c r="H89" s="6"/>
      <c r="I89" s="6"/>
      <c r="J89" s="1"/>
      <c r="K89" s="1"/>
    </row>
    <row r="90" spans="1:11" s="2" customFormat="1">
      <c r="A90" s="5"/>
      <c r="B90" s="1"/>
      <c r="C90" s="1"/>
      <c r="D90" s="6"/>
      <c r="E90" s="6"/>
      <c r="F90" s="6"/>
      <c r="G90" s="6"/>
      <c r="H90" s="6"/>
      <c r="I90" s="6"/>
      <c r="J90" s="1"/>
      <c r="K90" s="1"/>
    </row>
    <row r="91" spans="1:11" s="2" customFormat="1">
      <c r="A91" s="5"/>
      <c r="B91" s="1"/>
      <c r="C91" s="1"/>
      <c r="D91" s="6"/>
      <c r="E91" s="6"/>
      <c r="F91" s="6"/>
      <c r="G91" s="6"/>
      <c r="H91" s="6"/>
      <c r="I91" s="6"/>
      <c r="J91" s="1"/>
      <c r="K91" s="1"/>
    </row>
  </sheetData>
  <mergeCells count="21">
    <mergeCell ref="A5:K5"/>
    <mergeCell ref="A25:J25"/>
    <mergeCell ref="A26:K26"/>
    <mergeCell ref="A1:K1"/>
    <mergeCell ref="J2:J3"/>
    <mergeCell ref="K2:K3"/>
    <mergeCell ref="A2:A3"/>
    <mergeCell ref="B2:B3"/>
    <mergeCell ref="C2:C3"/>
    <mergeCell ref="D2:E2"/>
    <mergeCell ref="F2:G2"/>
    <mergeCell ref="H2:H3"/>
    <mergeCell ref="I2:I3"/>
    <mergeCell ref="A33:J33"/>
    <mergeCell ref="A60:K60"/>
    <mergeCell ref="A62:J62"/>
    <mergeCell ref="A63:J63"/>
    <mergeCell ref="A34:J34"/>
    <mergeCell ref="A59:J59"/>
    <mergeCell ref="A35:K35"/>
    <mergeCell ref="A58:J58"/>
  </mergeCells>
  <pageMargins left="0" right="0" top="0.35433070866141736" bottom="0" header="0" footer="0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</vt:lpstr>
      <vt:lpstr>'СВЕДЕНИЯ 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Solovenko-TS</dc:creator>
  <cp:lastModifiedBy>Пользователь Windows</cp:lastModifiedBy>
  <cp:lastPrinted>2022-12-13T04:29:59Z</cp:lastPrinted>
  <dcterms:created xsi:type="dcterms:W3CDTF">2015-06-17T06:54:12Z</dcterms:created>
  <dcterms:modified xsi:type="dcterms:W3CDTF">2023-01-12T02:36:07Z</dcterms:modified>
</cp:coreProperties>
</file>