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'!$A$1:$Y$76</definedName>
    <definedName name="_xlnm.Print_Area" localSheetId="1">'сведения с формулой'!$A$1:$K$27</definedName>
  </definedNames>
  <calcPr calcId="125725"/>
</workbook>
</file>

<file path=xl/calcChain.xml><?xml version="1.0" encoding="utf-8"?>
<calcChain xmlns="http://schemas.openxmlformats.org/spreadsheetml/2006/main">
  <c r="G24" i="3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K63" l="1"/>
  <c r="K75" l="1"/>
  <c r="K26" i="4" l="1"/>
  <c r="K21" s="1"/>
  <c r="K20"/>
  <c r="K15"/>
  <c r="K14"/>
  <c r="K9"/>
  <c r="K38" i="3" l="1"/>
  <c r="K25" l="1"/>
  <c r="K76" s="1"/>
  <c r="K64" l="1"/>
  <c r="K39"/>
  <c r="K27" i="4"/>
</calcChain>
</file>

<file path=xl/sharedStrings.xml><?xml version="1.0" encoding="utf-8"?>
<sst xmlns="http://schemas.openxmlformats.org/spreadsheetml/2006/main" count="153" uniqueCount="66">
  <si>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</si>
  <si>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</si>
  <si>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</si>
  <si>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</si>
  <si>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</si>
  <si>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</si>
  <si>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</si>
  <si>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</si>
  <si>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</si>
  <si>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</si>
  <si>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</si>
  <si>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</si>
  <si>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</si>
  <si>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</si>
  <si>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</si>
  <si>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</si>
  <si>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</si>
  <si>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</si>
  <si>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</si>
  <si>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</si>
  <si>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</si>
  <si>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</si>
  <si>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</si>
  <si>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</si>
  <si>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</si>
  <si>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1 квартал 2022 года</t>
  </si>
  <si>
    <t>2 квартал 2022 года</t>
  </si>
  <si>
    <t>3 квартал 2022 года</t>
  </si>
  <si>
    <t>4 квартал 2022 года</t>
  </si>
  <si>
    <t>всего 12 месяцев 2022 года</t>
  </si>
  <si>
    <t>итого 4 квартал 2022 года</t>
  </si>
  <si>
    <t>итого 3 квартал 2022 года</t>
  </si>
  <si>
    <t>всего 9 месяцев 2022 года</t>
  </si>
  <si>
    <t>всего 6 месяцев 2022 года</t>
  </si>
  <si>
    <t>итого 2 квартал 2022 года</t>
  </si>
  <si>
    <t>итого 1 квартал 2022 года</t>
  </si>
  <si>
    <t>ФКУ ИК-43 ГУФСИН России по Кемеровской области - Кузбассу</t>
  </si>
  <si>
    <t>ед. поставщик</t>
  </si>
  <si>
    <t>02.03.2022</t>
  </si>
  <si>
    <t>72</t>
  </si>
  <si>
    <t xml:space="preserve">МАДОУ Детский сад № 5 </t>
  </si>
  <si>
    <t>Осинниковский городской округ</t>
  </si>
  <si>
    <t xml:space="preserve">Комплект постельного белья </t>
  </si>
  <si>
    <t>73</t>
  </si>
  <si>
    <t>МБДОУ Детский сад № 7</t>
  </si>
  <si>
    <t>МБДОУ Детский сад № 9</t>
  </si>
  <si>
    <t>МБДОУ Детский сад № 13</t>
  </si>
  <si>
    <t xml:space="preserve">Матрасовки  на детские матрасы </t>
  </si>
  <si>
    <t>МБДОУ Детский сад № 19</t>
  </si>
  <si>
    <t>МБДОУ Детский сад № 21</t>
  </si>
  <si>
    <t>МБДОУ Детский сад № 25</t>
  </si>
  <si>
    <t>Белые косынки  для сотрудников</t>
  </si>
  <si>
    <t>МБДОУ Детский сад № 27</t>
  </si>
  <si>
    <t>МБДОУ Детский сад № 28</t>
  </si>
  <si>
    <t>МАДОУ Детский сад № 30</t>
  </si>
  <si>
    <t>МБДОУ Детский сад № 33</t>
  </si>
  <si>
    <t>МБДОУ Детский сад № 34</t>
  </si>
  <si>
    <t>МБДОУ Детский сад № 35</t>
  </si>
  <si>
    <t>МБДОУ Детский сад № 36</t>
  </si>
  <si>
    <t>85</t>
  </si>
  <si>
    <t>МБДОУ Детский сад № 39</t>
  </si>
  <si>
    <t>МБДОУ Детский сад № 40</t>
  </si>
  <si>
    <t>МАДОУ Детский сад № 54</t>
  </si>
  <si>
    <t>МАДОУ Детский сад № 55</t>
  </si>
  <si>
    <t>Белые косынки, фартуки для мытья посуда</t>
  </si>
  <si>
    <t>МБОУ "ООШ № 21"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</si>
</sst>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vertical="center" wrapText="1"/>
    </xf>
    <xf numFmtId="14" fontId="3" fillId="0" borderId="20" xfId="0" applyNumberFormat="1" applyFont="1" applyBorder="1" applyAlignment="1">
      <alignment vertical="center"/>
    </xf>
    <xf numFmtId="0" fontId="5" fillId="0" borderId="3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14" fontId="3" fillId="0" borderId="36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14" fontId="3" fillId="2" borderId="36" xfId="0" applyNumberFormat="1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view="pageBreakPreview" topLeftCell="A19" zoomScale="44" zoomScaleNormal="100" zoomScaleSheetLayoutView="44" workbookViewId="0">
      <selection activeCell="J30" sqref="J30"/>
    </sheetView>
  </sheetViews>
  <sheetFormatPr defaultColWidth="9.140625" defaultRowHeight="27.75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0.42578125" style="1" customWidth="1"/>
    <col min="11" max="11" width="55.28515625" style="1" customWidth="1"/>
    <col min="12" max="16384" width="9.140625" style="1"/>
  </cols>
  <sheetData>
    <row r="1" spans="1:11" ht="89.25" customHeight="1" thickBot="1">
      <c r="A1" s="110" t="s">
        <v>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2" customFormat="1" ht="120" customHeight="1">
      <c r="A2" s="115" t="s">
        <v>0</v>
      </c>
      <c r="B2" s="111" t="s">
        <v>6</v>
      </c>
      <c r="C2" s="111" t="s">
        <v>22</v>
      </c>
      <c r="D2" s="117" t="s">
        <v>5</v>
      </c>
      <c r="E2" s="117"/>
      <c r="F2" s="117" t="s">
        <v>23</v>
      </c>
      <c r="G2" s="117"/>
      <c r="H2" s="118" t="s">
        <v>24</v>
      </c>
      <c r="I2" s="117" t="s">
        <v>8</v>
      </c>
      <c r="J2" s="111" t="s">
        <v>3</v>
      </c>
      <c r="K2" s="113" t="s">
        <v>4</v>
      </c>
    </row>
    <row r="3" spans="1:11" s="2" customFormat="1" ht="243" customHeight="1" thickBot="1">
      <c r="A3" s="116"/>
      <c r="B3" s="112"/>
      <c r="C3" s="112"/>
      <c r="D3" s="23" t="s">
        <v>1</v>
      </c>
      <c r="E3" s="23" t="s">
        <v>2</v>
      </c>
      <c r="F3" s="23" t="s">
        <v>1</v>
      </c>
      <c r="G3" s="23" t="s">
        <v>2</v>
      </c>
      <c r="H3" s="119"/>
      <c r="I3" s="120"/>
      <c r="J3" s="112"/>
      <c r="K3" s="114"/>
    </row>
    <row r="4" spans="1:11" ht="28.5" thickBot="1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>
      <c r="A5" s="105" t="s">
        <v>25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s="29" customFormat="1" ht="55.15" customHeight="1">
      <c r="A6" s="38">
        <v>1</v>
      </c>
      <c r="B6" s="32" t="s">
        <v>36</v>
      </c>
      <c r="C6" s="32" t="s">
        <v>37</v>
      </c>
      <c r="D6" s="27">
        <v>72</v>
      </c>
      <c r="E6" s="28" t="s">
        <v>38</v>
      </c>
      <c r="F6" s="28" t="s">
        <v>39</v>
      </c>
      <c r="G6" s="28" t="s">
        <v>38</v>
      </c>
      <c r="H6" s="143" t="s">
        <v>40</v>
      </c>
      <c r="I6" s="33" t="s">
        <v>41</v>
      </c>
      <c r="J6" s="32" t="s">
        <v>42</v>
      </c>
      <c r="K6" s="34">
        <v>1.5</v>
      </c>
    </row>
    <row r="7" spans="1:11" s="29" customFormat="1" ht="55.15" customHeight="1">
      <c r="A7" s="38">
        <v>2</v>
      </c>
      <c r="B7" s="32" t="s">
        <v>36</v>
      </c>
      <c r="C7" s="32" t="s">
        <v>37</v>
      </c>
      <c r="D7" s="28" t="s">
        <v>43</v>
      </c>
      <c r="E7" s="28" t="s">
        <v>38</v>
      </c>
      <c r="F7" s="28" t="s">
        <v>43</v>
      </c>
      <c r="G7" s="28" t="s">
        <v>38</v>
      </c>
      <c r="H7" s="143" t="s">
        <v>44</v>
      </c>
      <c r="I7" s="33" t="s">
        <v>41</v>
      </c>
      <c r="J7" s="32" t="s">
        <v>42</v>
      </c>
      <c r="K7" s="34">
        <v>1.5</v>
      </c>
    </row>
    <row r="8" spans="1:11" s="29" customFormat="1" ht="111">
      <c r="A8" s="38">
        <v>3</v>
      </c>
      <c r="B8" s="32" t="s">
        <v>36</v>
      </c>
      <c r="C8" s="32" t="s">
        <v>37</v>
      </c>
      <c r="D8" s="27">
        <v>74</v>
      </c>
      <c r="E8" s="28" t="str">
        <f t="shared" ref="E8:E24" si="0">$E$7</f>
        <v>02.03.2022</v>
      </c>
      <c r="F8" s="27">
        <v>74</v>
      </c>
      <c r="G8" s="28" t="str">
        <f t="shared" ref="G8:G24" si="1">$E$7</f>
        <v>02.03.2022</v>
      </c>
      <c r="H8" s="143" t="s">
        <v>45</v>
      </c>
      <c r="I8" s="33" t="s">
        <v>41</v>
      </c>
      <c r="J8" s="32" t="s">
        <v>42</v>
      </c>
      <c r="K8" s="34">
        <v>1.5</v>
      </c>
    </row>
    <row r="9" spans="1:11" s="29" customFormat="1" ht="111">
      <c r="A9" s="39">
        <v>4</v>
      </c>
      <c r="B9" s="35" t="s">
        <v>36</v>
      </c>
      <c r="C9" s="35" t="s">
        <v>37</v>
      </c>
      <c r="D9" s="30">
        <v>75</v>
      </c>
      <c r="E9" s="31" t="str">
        <f t="shared" si="0"/>
        <v>02.03.2022</v>
      </c>
      <c r="F9" s="30">
        <v>75</v>
      </c>
      <c r="G9" s="31" t="str">
        <f t="shared" si="1"/>
        <v>02.03.2022</v>
      </c>
      <c r="H9" s="144" t="s">
        <v>46</v>
      </c>
      <c r="I9" s="36" t="s">
        <v>41</v>
      </c>
      <c r="J9" s="35" t="s">
        <v>47</v>
      </c>
      <c r="K9" s="37">
        <v>1.1200000000000001</v>
      </c>
    </row>
    <row r="10" spans="1:11" s="29" customFormat="1" ht="111">
      <c r="A10" s="39">
        <v>5</v>
      </c>
      <c r="B10" s="35" t="s">
        <v>36</v>
      </c>
      <c r="C10" s="35" t="s">
        <v>37</v>
      </c>
      <c r="D10" s="30">
        <v>76</v>
      </c>
      <c r="E10" s="31" t="str">
        <f t="shared" si="0"/>
        <v>02.03.2022</v>
      </c>
      <c r="F10" s="30">
        <v>76</v>
      </c>
      <c r="G10" s="31" t="str">
        <f t="shared" si="1"/>
        <v>02.03.2022</v>
      </c>
      <c r="H10" s="144" t="s">
        <v>48</v>
      </c>
      <c r="I10" s="36" t="s">
        <v>41</v>
      </c>
      <c r="J10" s="35" t="s">
        <v>42</v>
      </c>
      <c r="K10" s="37">
        <v>2.25</v>
      </c>
    </row>
    <row r="11" spans="1:11" s="29" customFormat="1" ht="111">
      <c r="A11" s="39">
        <v>6</v>
      </c>
      <c r="B11" s="35" t="s">
        <v>36</v>
      </c>
      <c r="C11" s="35" t="s">
        <v>37</v>
      </c>
      <c r="D11" s="30">
        <v>77</v>
      </c>
      <c r="E11" s="31" t="str">
        <f t="shared" si="0"/>
        <v>02.03.2022</v>
      </c>
      <c r="F11" s="30">
        <v>77</v>
      </c>
      <c r="G11" s="31" t="str">
        <f t="shared" si="1"/>
        <v>02.03.2022</v>
      </c>
      <c r="H11" s="144" t="s">
        <v>49</v>
      </c>
      <c r="I11" s="36" t="s">
        <v>41</v>
      </c>
      <c r="J11" s="35" t="s">
        <v>42</v>
      </c>
      <c r="K11" s="37">
        <v>1.5</v>
      </c>
    </row>
    <row r="12" spans="1:11" s="29" customFormat="1" ht="111">
      <c r="A12" s="39">
        <v>7</v>
      </c>
      <c r="B12" s="35" t="s">
        <v>36</v>
      </c>
      <c r="C12" s="35" t="s">
        <v>37</v>
      </c>
      <c r="D12" s="30">
        <v>78</v>
      </c>
      <c r="E12" s="31" t="str">
        <f t="shared" si="0"/>
        <v>02.03.2022</v>
      </c>
      <c r="F12" s="30">
        <v>78</v>
      </c>
      <c r="G12" s="31" t="str">
        <f t="shared" si="1"/>
        <v>02.03.2022</v>
      </c>
      <c r="H12" s="144" t="s">
        <v>50</v>
      </c>
      <c r="I12" s="36" t="s">
        <v>41</v>
      </c>
      <c r="J12" s="35" t="s">
        <v>51</v>
      </c>
      <c r="K12" s="37">
        <v>0.96</v>
      </c>
    </row>
    <row r="13" spans="1:11" s="29" customFormat="1" ht="111">
      <c r="A13" s="39">
        <v>8</v>
      </c>
      <c r="B13" s="35" t="s">
        <v>36</v>
      </c>
      <c r="C13" s="35" t="s">
        <v>37</v>
      </c>
      <c r="D13" s="30">
        <v>79</v>
      </c>
      <c r="E13" s="31" t="str">
        <f t="shared" si="0"/>
        <v>02.03.2022</v>
      </c>
      <c r="F13" s="30">
        <v>79</v>
      </c>
      <c r="G13" s="31" t="str">
        <f t="shared" si="1"/>
        <v>02.03.2022</v>
      </c>
      <c r="H13" s="144" t="s">
        <v>52</v>
      </c>
      <c r="I13" s="36" t="s">
        <v>41</v>
      </c>
      <c r="J13" s="35" t="s">
        <v>42</v>
      </c>
      <c r="K13" s="37">
        <v>1.5</v>
      </c>
    </row>
    <row r="14" spans="1:11" s="29" customFormat="1" ht="111">
      <c r="A14" s="39">
        <v>9</v>
      </c>
      <c r="B14" s="35" t="s">
        <v>36</v>
      </c>
      <c r="C14" s="35" t="s">
        <v>37</v>
      </c>
      <c r="D14" s="30">
        <v>80</v>
      </c>
      <c r="E14" s="31" t="str">
        <f t="shared" si="0"/>
        <v>02.03.2022</v>
      </c>
      <c r="F14" s="30">
        <v>80</v>
      </c>
      <c r="G14" s="31" t="str">
        <f t="shared" si="1"/>
        <v>02.03.2022</v>
      </c>
      <c r="H14" s="144" t="s">
        <v>53</v>
      </c>
      <c r="I14" s="36" t="s">
        <v>41</v>
      </c>
      <c r="J14" s="35" t="s">
        <v>64</v>
      </c>
      <c r="K14" s="37">
        <v>4.2</v>
      </c>
    </row>
    <row r="15" spans="1:11" s="29" customFormat="1" ht="111">
      <c r="A15" s="39">
        <v>10</v>
      </c>
      <c r="B15" s="35" t="s">
        <v>36</v>
      </c>
      <c r="C15" s="35" t="s">
        <v>37</v>
      </c>
      <c r="D15" s="30">
        <v>70</v>
      </c>
      <c r="E15" s="31" t="str">
        <f t="shared" si="0"/>
        <v>02.03.2022</v>
      </c>
      <c r="F15" s="30">
        <v>70</v>
      </c>
      <c r="G15" s="31" t="str">
        <f t="shared" si="1"/>
        <v>02.03.2022</v>
      </c>
      <c r="H15" s="144" t="s">
        <v>54</v>
      </c>
      <c r="I15" s="36" t="s">
        <v>41</v>
      </c>
      <c r="J15" s="35" t="s">
        <v>42</v>
      </c>
      <c r="K15" s="37">
        <v>1.5</v>
      </c>
    </row>
    <row r="16" spans="1:11" s="29" customFormat="1" ht="111">
      <c r="A16" s="39">
        <v>11</v>
      </c>
      <c r="B16" s="35" t="s">
        <v>36</v>
      </c>
      <c r="C16" s="35" t="s">
        <v>37</v>
      </c>
      <c r="D16" s="30">
        <v>81</v>
      </c>
      <c r="E16" s="31" t="str">
        <f t="shared" si="0"/>
        <v>02.03.2022</v>
      </c>
      <c r="F16" s="30">
        <v>81</v>
      </c>
      <c r="G16" s="31" t="str">
        <f t="shared" si="1"/>
        <v>02.03.2022</v>
      </c>
      <c r="H16" s="144" t="s">
        <v>55</v>
      </c>
      <c r="I16" s="36" t="s">
        <v>41</v>
      </c>
      <c r="J16" s="35" t="s">
        <v>42</v>
      </c>
      <c r="K16" s="37">
        <v>1.5</v>
      </c>
    </row>
    <row r="17" spans="1:11" s="29" customFormat="1" ht="111">
      <c r="A17" s="39">
        <v>12</v>
      </c>
      <c r="B17" s="35" t="s">
        <v>36</v>
      </c>
      <c r="C17" s="35" t="s">
        <v>37</v>
      </c>
      <c r="D17" s="30">
        <v>82</v>
      </c>
      <c r="E17" s="31" t="str">
        <f t="shared" si="0"/>
        <v>02.03.2022</v>
      </c>
      <c r="F17" s="30">
        <v>82</v>
      </c>
      <c r="G17" s="31" t="str">
        <f t="shared" si="1"/>
        <v>02.03.2022</v>
      </c>
      <c r="H17" s="144" t="s">
        <v>56</v>
      </c>
      <c r="I17" s="36" t="s">
        <v>41</v>
      </c>
      <c r="J17" s="35" t="s">
        <v>64</v>
      </c>
      <c r="K17" s="37">
        <v>4.2</v>
      </c>
    </row>
    <row r="18" spans="1:11" s="29" customFormat="1" ht="111">
      <c r="A18" s="39">
        <v>13</v>
      </c>
      <c r="B18" s="35" t="s">
        <v>36</v>
      </c>
      <c r="C18" s="35" t="s">
        <v>37</v>
      </c>
      <c r="D18" s="30">
        <v>83</v>
      </c>
      <c r="E18" s="31" t="str">
        <f t="shared" si="0"/>
        <v>02.03.2022</v>
      </c>
      <c r="F18" s="30">
        <v>83</v>
      </c>
      <c r="G18" s="31" t="str">
        <f t="shared" si="1"/>
        <v>02.03.2022</v>
      </c>
      <c r="H18" s="144" t="s">
        <v>57</v>
      </c>
      <c r="I18" s="36" t="s">
        <v>41</v>
      </c>
      <c r="J18" s="35" t="s">
        <v>42</v>
      </c>
      <c r="K18" s="37">
        <v>0.75</v>
      </c>
    </row>
    <row r="19" spans="1:11" s="29" customFormat="1" ht="111">
      <c r="A19" s="39">
        <v>14</v>
      </c>
      <c r="B19" s="35" t="s">
        <v>36</v>
      </c>
      <c r="C19" s="35" t="s">
        <v>37</v>
      </c>
      <c r="D19" s="30">
        <v>84</v>
      </c>
      <c r="E19" s="31" t="str">
        <f t="shared" si="0"/>
        <v>02.03.2022</v>
      </c>
      <c r="F19" s="30">
        <v>84</v>
      </c>
      <c r="G19" s="31" t="str">
        <f t="shared" si="1"/>
        <v>02.03.2022</v>
      </c>
      <c r="H19" s="144" t="s">
        <v>58</v>
      </c>
      <c r="I19" s="36" t="s">
        <v>41</v>
      </c>
      <c r="J19" s="35" t="s">
        <v>42</v>
      </c>
      <c r="K19" s="37">
        <v>1.5</v>
      </c>
    </row>
    <row r="20" spans="1:11" s="29" customFormat="1" ht="111">
      <c r="A20" s="39">
        <v>15</v>
      </c>
      <c r="B20" s="35" t="s">
        <v>36</v>
      </c>
      <c r="C20" s="35" t="s">
        <v>37</v>
      </c>
      <c r="D20" s="31" t="s">
        <v>59</v>
      </c>
      <c r="E20" s="31" t="str">
        <f t="shared" si="0"/>
        <v>02.03.2022</v>
      </c>
      <c r="F20" s="30">
        <v>85</v>
      </c>
      <c r="G20" s="31" t="str">
        <f t="shared" si="1"/>
        <v>02.03.2022</v>
      </c>
      <c r="H20" s="144" t="s">
        <v>60</v>
      </c>
      <c r="I20" s="36" t="s">
        <v>41</v>
      </c>
      <c r="J20" s="35" t="s">
        <v>42</v>
      </c>
      <c r="K20" s="37">
        <v>1.5</v>
      </c>
    </row>
    <row r="21" spans="1:11" s="29" customFormat="1" ht="111">
      <c r="A21" s="39">
        <v>16</v>
      </c>
      <c r="B21" s="35" t="s">
        <v>36</v>
      </c>
      <c r="C21" s="35" t="s">
        <v>37</v>
      </c>
      <c r="D21" s="30">
        <v>86</v>
      </c>
      <c r="E21" s="31" t="str">
        <f t="shared" si="0"/>
        <v>02.03.2022</v>
      </c>
      <c r="F21" s="30">
        <v>86</v>
      </c>
      <c r="G21" s="31" t="str">
        <f t="shared" si="1"/>
        <v>02.03.2022</v>
      </c>
      <c r="H21" s="144" t="s">
        <v>61</v>
      </c>
      <c r="I21" s="36" t="s">
        <v>41</v>
      </c>
      <c r="J21" s="35" t="s">
        <v>42</v>
      </c>
      <c r="K21" s="37">
        <v>1.5</v>
      </c>
    </row>
    <row r="22" spans="1:11" s="29" customFormat="1" ht="111">
      <c r="A22" s="39">
        <v>17</v>
      </c>
      <c r="B22" s="35" t="s">
        <v>36</v>
      </c>
      <c r="C22" s="35" t="s">
        <v>37</v>
      </c>
      <c r="D22" s="30">
        <v>71</v>
      </c>
      <c r="E22" s="31" t="str">
        <f t="shared" si="0"/>
        <v>02.03.2022</v>
      </c>
      <c r="F22" s="30">
        <v>71</v>
      </c>
      <c r="G22" s="31" t="str">
        <f t="shared" si="1"/>
        <v>02.03.2022</v>
      </c>
      <c r="H22" s="144" t="s">
        <v>62</v>
      </c>
      <c r="I22" s="36" t="s">
        <v>41</v>
      </c>
      <c r="J22" s="35" t="s">
        <v>42</v>
      </c>
      <c r="K22" s="37">
        <v>2.25</v>
      </c>
    </row>
    <row r="23" spans="1:11" s="29" customFormat="1" ht="111">
      <c r="A23" s="39">
        <v>18</v>
      </c>
      <c r="B23" s="35" t="s">
        <v>36</v>
      </c>
      <c r="C23" s="35" t="s">
        <v>37</v>
      </c>
      <c r="D23" s="30">
        <v>87</v>
      </c>
      <c r="E23" s="31" t="str">
        <f t="shared" si="0"/>
        <v>02.03.2022</v>
      </c>
      <c r="F23" s="30">
        <v>87</v>
      </c>
      <c r="G23" s="31" t="str">
        <f t="shared" si="1"/>
        <v>02.03.2022</v>
      </c>
      <c r="H23" s="144" t="s">
        <v>63</v>
      </c>
      <c r="I23" s="36" t="s">
        <v>41</v>
      </c>
      <c r="J23" s="35" t="s">
        <v>64</v>
      </c>
      <c r="K23" s="37">
        <v>5.6</v>
      </c>
    </row>
    <row r="24" spans="1:11" s="29" customFormat="1" ht="111">
      <c r="A24" s="39">
        <v>19</v>
      </c>
      <c r="B24" s="35" t="s">
        <v>36</v>
      </c>
      <c r="C24" s="35" t="s">
        <v>37</v>
      </c>
      <c r="D24" s="30">
        <v>88</v>
      </c>
      <c r="E24" s="31" t="str">
        <f t="shared" si="0"/>
        <v>02.03.2022</v>
      </c>
      <c r="F24" s="30">
        <v>88</v>
      </c>
      <c r="G24" s="31" t="str">
        <f t="shared" si="1"/>
        <v>02.03.2022</v>
      </c>
      <c r="H24" s="144" t="s">
        <v>65</v>
      </c>
      <c r="I24" s="36" t="s">
        <v>41</v>
      </c>
      <c r="J24" s="35" t="s">
        <v>64</v>
      </c>
      <c r="K24" s="37">
        <v>1.05</v>
      </c>
    </row>
    <row r="25" spans="1:11" s="2" customFormat="1" ht="28.5" thickBot="1">
      <c r="A25" s="108" t="s">
        <v>35</v>
      </c>
      <c r="B25" s="109"/>
      <c r="C25" s="109"/>
      <c r="D25" s="109"/>
      <c r="E25" s="109"/>
      <c r="F25" s="109"/>
      <c r="G25" s="109"/>
      <c r="H25" s="109"/>
      <c r="I25" s="109"/>
      <c r="J25" s="109"/>
      <c r="K25" s="83">
        <f>SUM(K6:K24)</f>
        <v>37.379999999999995</v>
      </c>
    </row>
    <row r="26" spans="1:11" s="2" customFormat="1">
      <c r="A26" s="105" t="s">
        <v>26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7"/>
    </row>
    <row r="27" spans="1:11" s="2" customFormat="1">
      <c r="A27" s="40"/>
      <c r="B27" s="41"/>
      <c r="C27" s="41"/>
      <c r="D27" s="40"/>
      <c r="E27" s="42"/>
      <c r="F27" s="40"/>
      <c r="G27" s="42"/>
      <c r="H27" s="43"/>
      <c r="I27" s="43"/>
      <c r="J27" s="7"/>
      <c r="K27" s="40"/>
    </row>
    <row r="28" spans="1:11" s="2" customFormat="1">
      <c r="A28" s="40"/>
      <c r="B28" s="44"/>
      <c r="C28" s="44"/>
      <c r="D28" s="45"/>
      <c r="E28" s="46"/>
      <c r="F28" s="45"/>
      <c r="G28" s="46"/>
      <c r="H28" s="43"/>
      <c r="I28" s="47"/>
      <c r="J28" s="48"/>
      <c r="K28" s="62"/>
    </row>
    <row r="29" spans="1:11" s="2" customFormat="1">
      <c r="A29" s="49"/>
      <c r="B29" s="44"/>
      <c r="C29" s="44"/>
      <c r="D29" s="50"/>
      <c r="E29" s="51"/>
      <c r="F29" s="50"/>
      <c r="G29" s="46"/>
      <c r="H29" s="52"/>
      <c r="I29" s="47"/>
      <c r="J29" s="48"/>
      <c r="K29" s="75"/>
    </row>
    <row r="30" spans="1:11" s="2" customFormat="1">
      <c r="A30" s="49"/>
      <c r="B30" s="44"/>
      <c r="C30" s="44"/>
      <c r="D30" s="50"/>
      <c r="E30" s="51"/>
      <c r="F30" s="50"/>
      <c r="G30" s="46"/>
      <c r="H30" s="43"/>
      <c r="I30" s="47"/>
      <c r="J30" s="48"/>
      <c r="K30" s="75"/>
    </row>
    <row r="31" spans="1:11" s="2" customFormat="1">
      <c r="A31" s="49"/>
      <c r="B31" s="44"/>
      <c r="C31" s="44"/>
      <c r="D31" s="50"/>
      <c r="E31" s="51"/>
      <c r="F31" s="50"/>
      <c r="G31" s="46"/>
      <c r="H31" s="43"/>
      <c r="I31" s="47"/>
      <c r="J31" s="48"/>
      <c r="K31" s="75"/>
    </row>
    <row r="32" spans="1:11" s="2" customFormat="1">
      <c r="A32" s="49"/>
      <c r="B32" s="44"/>
      <c r="C32" s="44"/>
      <c r="D32" s="50"/>
      <c r="E32" s="51"/>
      <c r="F32" s="50"/>
      <c r="G32" s="46"/>
      <c r="H32" s="43"/>
      <c r="I32" s="47"/>
      <c r="J32" s="48"/>
      <c r="K32" s="75"/>
    </row>
    <row r="33" spans="1:11" s="2" customFormat="1" ht="28.5" thickBot="1">
      <c r="A33" s="49"/>
      <c r="B33" s="44"/>
      <c r="C33" s="44"/>
      <c r="D33" s="50"/>
      <c r="E33" s="51"/>
      <c r="F33" s="50"/>
      <c r="G33" s="46"/>
      <c r="H33" s="52"/>
      <c r="I33" s="47"/>
      <c r="J33" s="48"/>
      <c r="K33" s="75"/>
    </row>
    <row r="34" spans="1:11" s="2" customFormat="1">
      <c r="A34" s="12"/>
      <c r="B34" s="53"/>
      <c r="C34" s="53"/>
      <c r="D34" s="54"/>
      <c r="E34" s="55"/>
      <c r="F34" s="54"/>
      <c r="G34" s="55"/>
      <c r="H34" s="56"/>
      <c r="I34" s="56"/>
      <c r="J34" s="53"/>
      <c r="K34" s="76"/>
    </row>
    <row r="35" spans="1:11" s="2" customFormat="1" ht="28.5" thickBot="1">
      <c r="A35" s="12"/>
      <c r="B35" s="58"/>
      <c r="C35" s="58"/>
      <c r="D35" s="50"/>
      <c r="E35" s="51"/>
      <c r="F35" s="50"/>
      <c r="G35" s="51"/>
      <c r="H35" s="57"/>
      <c r="I35" s="57"/>
      <c r="J35" s="58"/>
      <c r="K35" s="75"/>
    </row>
    <row r="36" spans="1:11" s="2" customFormat="1">
      <c r="A36" s="65"/>
      <c r="B36" s="66"/>
      <c r="C36" s="67"/>
      <c r="D36" s="68"/>
      <c r="E36" s="69"/>
      <c r="F36" s="68"/>
      <c r="G36" s="69"/>
      <c r="H36" s="70"/>
      <c r="I36" s="67"/>
      <c r="J36" s="67"/>
      <c r="K36" s="77"/>
    </row>
    <row r="37" spans="1:11" s="2" customFormat="1">
      <c r="A37" s="65"/>
      <c r="B37" s="70"/>
      <c r="C37" s="67"/>
      <c r="D37" s="68"/>
      <c r="E37" s="69"/>
      <c r="F37" s="68"/>
      <c r="G37" s="69"/>
      <c r="H37" s="71"/>
      <c r="I37" s="67"/>
      <c r="J37" s="67"/>
      <c r="K37" s="77"/>
    </row>
    <row r="38" spans="1:11" s="2" customFormat="1">
      <c r="A38" s="88" t="s">
        <v>34</v>
      </c>
      <c r="B38" s="89"/>
      <c r="C38" s="89"/>
      <c r="D38" s="89"/>
      <c r="E38" s="89"/>
      <c r="F38" s="89"/>
      <c r="G38" s="89"/>
      <c r="H38" s="89"/>
      <c r="I38" s="89"/>
      <c r="J38" s="89"/>
      <c r="K38" s="86">
        <f>SUM(K27:K37)</f>
        <v>0</v>
      </c>
    </row>
    <row r="39" spans="1:11" s="2" customFormat="1" ht="28.5" thickBot="1">
      <c r="A39" s="95" t="s">
        <v>33</v>
      </c>
      <c r="B39" s="96"/>
      <c r="C39" s="96"/>
      <c r="D39" s="96"/>
      <c r="E39" s="96"/>
      <c r="F39" s="96"/>
      <c r="G39" s="96"/>
      <c r="H39" s="96"/>
      <c r="I39" s="96"/>
      <c r="J39" s="96"/>
      <c r="K39" s="59">
        <f>K38+K25</f>
        <v>37.379999999999995</v>
      </c>
    </row>
    <row r="40" spans="1:11" s="2" customFormat="1" ht="28.5" thickBot="1">
      <c r="A40" s="90" t="s">
        <v>27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1"/>
    </row>
    <row r="41" spans="1:11" s="2" customFormat="1">
      <c r="A41" s="60"/>
      <c r="B41" s="61"/>
      <c r="C41" s="62"/>
      <c r="D41" s="62"/>
      <c r="E41" s="63"/>
      <c r="F41" s="62"/>
      <c r="G41" s="63"/>
      <c r="H41" s="62"/>
      <c r="I41" s="62"/>
      <c r="J41" s="62"/>
      <c r="K41" s="62"/>
    </row>
    <row r="42" spans="1:11" s="2" customFormat="1">
      <c r="A42" s="40"/>
      <c r="B42" s="62"/>
      <c r="C42" s="62"/>
      <c r="D42" s="62"/>
      <c r="E42" s="63"/>
      <c r="F42" s="62"/>
      <c r="G42" s="63"/>
      <c r="H42" s="62"/>
      <c r="I42" s="62"/>
      <c r="J42" s="62"/>
      <c r="K42" s="62"/>
    </row>
    <row r="43" spans="1:11" s="2" customFormat="1">
      <c r="A43" s="40"/>
      <c r="B43" s="62"/>
      <c r="C43" s="62"/>
      <c r="D43" s="62"/>
      <c r="E43" s="63"/>
      <c r="F43" s="62"/>
      <c r="G43" s="63"/>
      <c r="H43" s="62"/>
      <c r="I43" s="62"/>
      <c r="J43" s="62"/>
      <c r="K43" s="62"/>
    </row>
    <row r="44" spans="1:11" s="2" customFormat="1">
      <c r="A44" s="40"/>
      <c r="B44" s="62"/>
      <c r="C44" s="62"/>
      <c r="D44" s="62"/>
      <c r="E44" s="63"/>
      <c r="F44" s="62"/>
      <c r="G44" s="63"/>
      <c r="H44" s="62"/>
      <c r="I44" s="62"/>
      <c r="J44" s="62"/>
      <c r="K44" s="62"/>
    </row>
    <row r="45" spans="1:11" s="2" customFormat="1">
      <c r="A45" s="40"/>
      <c r="B45" s="62"/>
      <c r="C45" s="62"/>
      <c r="D45" s="62"/>
      <c r="E45" s="63"/>
      <c r="F45" s="62"/>
      <c r="G45" s="63"/>
      <c r="H45" s="62"/>
      <c r="I45" s="62"/>
      <c r="J45" s="62"/>
      <c r="K45" s="62"/>
    </row>
    <row r="46" spans="1:11" s="2" customFormat="1">
      <c r="A46" s="40"/>
      <c r="B46" s="62"/>
      <c r="C46" s="62"/>
      <c r="D46" s="62"/>
      <c r="E46" s="63"/>
      <c r="F46" s="62"/>
      <c r="G46" s="63"/>
      <c r="H46" s="62"/>
      <c r="I46" s="62"/>
      <c r="J46" s="62"/>
      <c r="K46" s="62"/>
    </row>
    <row r="47" spans="1:11" s="2" customFormat="1">
      <c r="A47" s="40"/>
      <c r="B47" s="62"/>
      <c r="C47" s="62"/>
      <c r="D47" s="62"/>
      <c r="E47" s="63"/>
      <c r="F47" s="62"/>
      <c r="G47" s="63"/>
      <c r="H47" s="62"/>
      <c r="I47" s="62"/>
      <c r="J47" s="62"/>
      <c r="K47" s="62"/>
    </row>
    <row r="48" spans="1:11" s="2" customFormat="1">
      <c r="A48" s="40"/>
      <c r="B48" s="62"/>
      <c r="C48" s="62"/>
      <c r="D48" s="62"/>
      <c r="E48" s="63"/>
      <c r="F48" s="62"/>
      <c r="G48" s="63"/>
      <c r="H48" s="62"/>
      <c r="I48" s="62"/>
      <c r="J48" s="62"/>
      <c r="K48" s="62"/>
    </row>
    <row r="49" spans="1:11" s="2" customFormat="1">
      <c r="A49" s="40"/>
      <c r="B49" s="62"/>
      <c r="C49" s="62"/>
      <c r="D49" s="62"/>
      <c r="E49" s="63"/>
      <c r="F49" s="62"/>
      <c r="G49" s="63"/>
      <c r="H49" s="62"/>
      <c r="I49" s="62"/>
      <c r="J49" s="62"/>
      <c r="K49" s="62"/>
    </row>
    <row r="50" spans="1:11" s="2" customFormat="1">
      <c r="A50" s="40"/>
      <c r="B50" s="32"/>
      <c r="C50" s="32"/>
      <c r="D50" s="62"/>
      <c r="E50" s="63"/>
      <c r="F50" s="62"/>
      <c r="G50" s="63"/>
      <c r="H50" s="33"/>
      <c r="I50" s="33"/>
      <c r="J50" s="62"/>
      <c r="K50" s="62"/>
    </row>
    <row r="51" spans="1:11" s="2" customFormat="1">
      <c r="A51" s="40"/>
      <c r="B51" s="32"/>
      <c r="C51" s="32"/>
      <c r="D51" s="62"/>
      <c r="E51" s="63"/>
      <c r="F51" s="62"/>
      <c r="G51" s="63"/>
      <c r="H51" s="36"/>
      <c r="I51" s="33"/>
      <c r="J51" s="62"/>
      <c r="K51" s="62"/>
    </row>
    <row r="52" spans="1:11" s="2" customFormat="1">
      <c r="A52" s="40"/>
      <c r="B52" s="32"/>
      <c r="C52" s="32"/>
      <c r="D52" s="62"/>
      <c r="E52" s="63"/>
      <c r="F52" s="62"/>
      <c r="G52" s="63"/>
      <c r="H52" s="36"/>
      <c r="I52" s="33"/>
      <c r="J52" s="62"/>
      <c r="K52" s="62"/>
    </row>
    <row r="53" spans="1:11" s="2" customFormat="1">
      <c r="A53" s="40"/>
      <c r="B53" s="32"/>
      <c r="C53" s="32"/>
      <c r="D53" s="62"/>
      <c r="E53" s="63"/>
      <c r="F53" s="62"/>
      <c r="G53" s="63"/>
      <c r="H53" s="36"/>
      <c r="I53" s="33"/>
      <c r="J53" s="62"/>
      <c r="K53" s="62"/>
    </row>
    <row r="54" spans="1:11" s="2" customFormat="1">
      <c r="A54" s="40"/>
      <c r="B54" s="32"/>
      <c r="C54" s="32"/>
      <c r="D54" s="62"/>
      <c r="E54" s="63"/>
      <c r="F54" s="62"/>
      <c r="G54" s="63"/>
      <c r="H54" s="36"/>
      <c r="I54" s="33"/>
      <c r="J54" s="62"/>
      <c r="K54" s="62"/>
    </row>
    <row r="55" spans="1:11" s="2" customFormat="1">
      <c r="A55" s="40"/>
      <c r="B55" s="32"/>
      <c r="C55" s="32"/>
      <c r="D55" s="62"/>
      <c r="E55" s="63"/>
      <c r="F55" s="62"/>
      <c r="G55" s="63"/>
      <c r="H55" s="36"/>
      <c r="I55" s="33"/>
      <c r="J55" s="62"/>
      <c r="K55" s="62"/>
    </row>
    <row r="56" spans="1:11" s="2" customFormat="1">
      <c r="A56" s="40"/>
      <c r="B56" s="32"/>
      <c r="C56" s="32"/>
      <c r="D56" s="62"/>
      <c r="E56" s="63"/>
      <c r="F56" s="62"/>
      <c r="G56" s="63"/>
      <c r="H56" s="36"/>
      <c r="I56" s="33"/>
      <c r="J56" s="62"/>
      <c r="K56" s="62"/>
    </row>
    <row r="57" spans="1:11" s="2" customFormat="1">
      <c r="A57" s="40"/>
      <c r="B57" s="32"/>
      <c r="C57" s="32"/>
      <c r="D57" s="62"/>
      <c r="E57" s="63"/>
      <c r="F57" s="62"/>
      <c r="G57" s="63"/>
      <c r="H57" s="36"/>
      <c r="I57" s="33"/>
      <c r="J57" s="62"/>
      <c r="K57" s="62"/>
    </row>
    <row r="58" spans="1:11" s="2" customFormat="1">
      <c r="A58" s="40"/>
      <c r="B58" s="32"/>
      <c r="C58" s="32"/>
      <c r="D58" s="62"/>
      <c r="E58" s="63"/>
      <c r="F58" s="62"/>
      <c r="G58" s="63"/>
      <c r="H58" s="36"/>
      <c r="I58" s="33"/>
      <c r="J58" s="62"/>
      <c r="K58" s="62"/>
    </row>
    <row r="59" spans="1:11" s="2" customFormat="1">
      <c r="A59" s="40"/>
      <c r="B59" s="32"/>
      <c r="C59" s="32"/>
      <c r="D59" s="64"/>
      <c r="E59" s="63"/>
      <c r="F59" s="62"/>
      <c r="G59" s="63"/>
      <c r="H59" s="36"/>
      <c r="I59" s="33"/>
      <c r="J59" s="62"/>
      <c r="K59" s="62"/>
    </row>
    <row r="60" spans="1:11" s="2" customFormat="1">
      <c r="A60" s="40"/>
      <c r="B60" s="32"/>
      <c r="C60" s="32"/>
      <c r="D60" s="64"/>
      <c r="E60" s="63"/>
      <c r="F60" s="62"/>
      <c r="G60" s="63"/>
      <c r="H60" s="36"/>
      <c r="I60" s="33"/>
      <c r="J60" s="62"/>
      <c r="K60" s="62"/>
    </row>
    <row r="61" spans="1:11" s="2" customFormat="1">
      <c r="A61" s="40"/>
      <c r="B61" s="32"/>
      <c r="C61" s="32"/>
      <c r="D61" s="62"/>
      <c r="E61" s="63"/>
      <c r="F61" s="62"/>
      <c r="G61" s="63"/>
      <c r="H61" s="36"/>
      <c r="I61" s="33"/>
      <c r="J61" s="62"/>
      <c r="K61" s="62"/>
    </row>
    <row r="62" spans="1:11" s="2" customFormat="1">
      <c r="A62" s="40"/>
      <c r="B62" s="32"/>
      <c r="C62" s="32"/>
      <c r="D62" s="62"/>
      <c r="E62" s="63"/>
      <c r="F62" s="62"/>
      <c r="G62" s="63"/>
      <c r="H62" s="45"/>
      <c r="I62" s="33"/>
      <c r="J62" s="40"/>
      <c r="K62" s="62"/>
    </row>
    <row r="63" spans="1:11" s="2" customFormat="1">
      <c r="A63" s="102" t="s">
        <v>31</v>
      </c>
      <c r="B63" s="103"/>
      <c r="C63" s="103"/>
      <c r="D63" s="103"/>
      <c r="E63" s="103"/>
      <c r="F63" s="103"/>
      <c r="G63" s="103"/>
      <c r="H63" s="103"/>
      <c r="I63" s="103"/>
      <c r="J63" s="104"/>
      <c r="K63" s="87">
        <f>SUM(K41:K62)</f>
        <v>0</v>
      </c>
    </row>
    <row r="64" spans="1:11" s="2" customFormat="1" ht="28.5" thickBot="1">
      <c r="A64" s="97" t="s">
        <v>32</v>
      </c>
      <c r="B64" s="98"/>
      <c r="C64" s="98"/>
      <c r="D64" s="98"/>
      <c r="E64" s="98"/>
      <c r="F64" s="98"/>
      <c r="G64" s="98"/>
      <c r="H64" s="98"/>
      <c r="I64" s="98"/>
      <c r="J64" s="99"/>
      <c r="K64" s="82">
        <f>K63+K38+K25</f>
        <v>37.379999999999995</v>
      </c>
    </row>
    <row r="65" spans="1:11" s="2" customFormat="1" ht="28.5" thickBot="1">
      <c r="A65" s="90" t="s">
        <v>28</v>
      </c>
      <c r="B65" s="91"/>
      <c r="C65" s="91"/>
      <c r="D65" s="91"/>
      <c r="E65" s="91"/>
      <c r="F65" s="91"/>
      <c r="G65" s="91"/>
      <c r="H65" s="91"/>
      <c r="I65" s="91"/>
      <c r="J65" s="91"/>
      <c r="K65" s="92"/>
    </row>
    <row r="66" spans="1:11" s="2" customFormat="1">
      <c r="A66" s="11"/>
      <c r="B66" s="72"/>
      <c r="C66" s="32"/>
      <c r="D66" s="84"/>
      <c r="E66" s="85"/>
      <c r="F66" s="84"/>
      <c r="G66" s="73"/>
      <c r="H66" s="50"/>
      <c r="I66" s="33"/>
      <c r="J66" s="72"/>
      <c r="K66" s="74"/>
    </row>
    <row r="67" spans="1:11" s="2" customFormat="1">
      <c r="A67" s="12"/>
      <c r="B67" s="32"/>
      <c r="C67" s="32"/>
      <c r="D67" s="79"/>
      <c r="E67" s="78"/>
      <c r="F67" s="79"/>
      <c r="G67" s="80"/>
      <c r="H67" s="45"/>
      <c r="I67" s="33"/>
      <c r="J67" s="62"/>
      <c r="K67" s="81"/>
    </row>
    <row r="68" spans="1:11" s="2" customFormat="1">
      <c r="A68" s="12"/>
      <c r="B68" s="32"/>
      <c r="C68" s="32"/>
      <c r="D68" s="79"/>
      <c r="E68" s="78"/>
      <c r="F68" s="79"/>
      <c r="G68" s="80"/>
      <c r="H68" s="45"/>
      <c r="I68" s="33"/>
      <c r="J68" s="40"/>
      <c r="K68" s="81"/>
    </row>
    <row r="69" spans="1:11" s="2" customFormat="1">
      <c r="A69" s="12"/>
      <c r="B69" s="32"/>
      <c r="C69" s="32"/>
      <c r="D69" s="79"/>
      <c r="E69" s="78"/>
      <c r="F69" s="79"/>
      <c r="G69" s="80"/>
      <c r="H69" s="45"/>
      <c r="I69" s="33"/>
      <c r="J69" s="40"/>
      <c r="K69" s="81"/>
    </row>
    <row r="70" spans="1:11" s="2" customFormat="1">
      <c r="A70" s="12"/>
      <c r="B70" s="32"/>
      <c r="C70" s="32"/>
      <c r="D70" s="79"/>
      <c r="E70" s="78"/>
      <c r="F70" s="79"/>
      <c r="G70" s="80"/>
      <c r="H70" s="45"/>
      <c r="I70" s="33"/>
      <c r="J70" s="62"/>
      <c r="K70" s="81"/>
    </row>
    <row r="71" spans="1:11" s="2" customFormat="1">
      <c r="A71" s="12"/>
      <c r="B71" s="32"/>
      <c r="C71" s="32"/>
      <c r="D71" s="79"/>
      <c r="E71" s="78"/>
      <c r="F71" s="79"/>
      <c r="G71" s="80"/>
      <c r="H71" s="45"/>
      <c r="I71" s="33"/>
      <c r="J71" s="62"/>
      <c r="K71" s="81"/>
    </row>
    <row r="72" spans="1:11" s="2" customFormat="1">
      <c r="A72" s="12"/>
      <c r="B72" s="32"/>
      <c r="C72" s="32"/>
      <c r="D72" s="79"/>
      <c r="E72" s="78"/>
      <c r="F72" s="79"/>
      <c r="G72" s="80"/>
      <c r="H72" s="45"/>
      <c r="I72" s="33"/>
      <c r="J72" s="62"/>
      <c r="K72" s="81"/>
    </row>
    <row r="73" spans="1:11" s="2" customFormat="1">
      <c r="A73" s="12"/>
      <c r="B73" s="32"/>
      <c r="C73" s="32"/>
      <c r="D73" s="79"/>
      <c r="E73" s="78"/>
      <c r="F73" s="79"/>
      <c r="G73" s="80"/>
      <c r="H73" s="45"/>
      <c r="I73" s="33"/>
      <c r="J73" s="40"/>
      <c r="K73" s="81"/>
    </row>
    <row r="74" spans="1:11" s="2" customFormat="1">
      <c r="A74" s="12"/>
      <c r="B74" s="32"/>
      <c r="C74" s="32"/>
      <c r="D74" s="79"/>
      <c r="E74" s="78"/>
      <c r="F74" s="79"/>
      <c r="G74" s="80"/>
      <c r="H74" s="45"/>
      <c r="I74" s="33"/>
      <c r="J74" s="62"/>
      <c r="K74" s="81"/>
    </row>
    <row r="75" spans="1:11" s="2" customFormat="1">
      <c r="A75" s="88" t="s">
        <v>30</v>
      </c>
      <c r="B75" s="89"/>
      <c r="C75" s="89"/>
      <c r="D75" s="89"/>
      <c r="E75" s="89"/>
      <c r="F75" s="89"/>
      <c r="G75" s="89"/>
      <c r="H75" s="89"/>
      <c r="I75" s="89"/>
      <c r="J75" s="89"/>
      <c r="K75" s="86">
        <f>SUM(K66:K74)</f>
        <v>0</v>
      </c>
    </row>
    <row r="76" spans="1:11" s="2" customFormat="1" ht="28.5" thickBot="1">
      <c r="A76" s="93" t="s">
        <v>29</v>
      </c>
      <c r="B76" s="94"/>
      <c r="C76" s="94"/>
      <c r="D76" s="94"/>
      <c r="E76" s="94"/>
      <c r="F76" s="94"/>
      <c r="G76" s="94"/>
      <c r="H76" s="94"/>
      <c r="I76" s="94"/>
      <c r="J76" s="94"/>
      <c r="K76" s="83">
        <f>SUM(K25,K38,K63,K75)</f>
        <v>37.379999999999995</v>
      </c>
    </row>
  </sheetData>
  <mergeCells count="21">
    <mergeCell ref="A5:K5"/>
    <mergeCell ref="A25:J25"/>
    <mergeCell ref="A26:K26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8:J38"/>
    <mergeCell ref="A65:K65"/>
    <mergeCell ref="A75:J75"/>
    <mergeCell ref="A76:J76"/>
    <mergeCell ref="A39:J39"/>
    <mergeCell ref="A64:J64"/>
    <mergeCell ref="A40:K40"/>
    <mergeCell ref="A63:J63"/>
  </mergeCells>
  <pageMargins left="0" right="0" top="0.35433070866141736" bottom="0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110" t="s">
        <v>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2" customFormat="1" ht="120" customHeight="1" thickBot="1">
      <c r="A2" s="123" t="s">
        <v>0</v>
      </c>
      <c r="B2" s="125" t="s">
        <v>6</v>
      </c>
      <c r="C2" s="127" t="s">
        <v>22</v>
      </c>
      <c r="D2" s="129" t="s">
        <v>5</v>
      </c>
      <c r="E2" s="130"/>
      <c r="F2" s="131" t="s">
        <v>21</v>
      </c>
      <c r="G2" s="130"/>
      <c r="H2" s="132" t="s">
        <v>7</v>
      </c>
      <c r="I2" s="134" t="s">
        <v>8</v>
      </c>
      <c r="J2" s="125" t="s">
        <v>3</v>
      </c>
      <c r="K2" s="136" t="s">
        <v>4</v>
      </c>
    </row>
    <row r="3" spans="1:11" s="2" customFormat="1" ht="243" customHeight="1" thickBot="1">
      <c r="A3" s="124"/>
      <c r="B3" s="126"/>
      <c r="C3" s="128"/>
      <c r="D3" s="15" t="s">
        <v>1</v>
      </c>
      <c r="E3" s="16" t="s">
        <v>2</v>
      </c>
      <c r="F3" s="17" t="s">
        <v>1</v>
      </c>
      <c r="G3" s="18" t="s">
        <v>2</v>
      </c>
      <c r="H3" s="133"/>
      <c r="I3" s="135"/>
      <c r="J3" s="126"/>
      <c r="K3" s="137"/>
    </row>
    <row r="4" spans="1:11" ht="28.5" thickBot="1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>
      <c r="A5" s="138" t="s">
        <v>17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s="2" customFormat="1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>
      <c r="A9" s="141" t="s">
        <v>10</v>
      </c>
      <c r="B9" s="142"/>
      <c r="C9" s="142"/>
      <c r="D9" s="142"/>
      <c r="E9" s="142"/>
      <c r="F9" s="142"/>
      <c r="G9" s="142"/>
      <c r="H9" s="142"/>
      <c r="I9" s="142"/>
      <c r="J9" s="142"/>
      <c r="K9" s="10">
        <f>SUM(K6+K7+K8)</f>
        <v>0</v>
      </c>
    </row>
    <row r="10" spans="1:11" s="2" customFormat="1" ht="28.5" thickBot="1">
      <c r="A10" s="105" t="s">
        <v>18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7"/>
    </row>
    <row r="11" spans="1:11" s="2" customFormat="1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>
      <c r="A14" s="121" t="s">
        <v>11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6">
        <f>SUM(K11:K13)</f>
        <v>0</v>
      </c>
    </row>
    <row r="15" spans="1:11" s="2" customFormat="1" ht="28.5" thickBot="1">
      <c r="A15" s="93" t="s">
        <v>12</v>
      </c>
      <c r="B15" s="94"/>
      <c r="C15" s="94"/>
      <c r="D15" s="94"/>
      <c r="E15" s="94"/>
      <c r="F15" s="94"/>
      <c r="G15" s="94"/>
      <c r="H15" s="94"/>
      <c r="I15" s="94"/>
      <c r="J15" s="94"/>
      <c r="K15" s="10">
        <f>SUM(K9+K14)</f>
        <v>0</v>
      </c>
    </row>
    <row r="16" spans="1:11" s="2" customFormat="1" ht="28.5" thickBot="1">
      <c r="A16" s="105" t="s">
        <v>19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s="2" customFormat="1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>
      <c r="A20" s="121" t="s">
        <v>13</v>
      </c>
      <c r="B20" s="122"/>
      <c r="C20" s="122"/>
      <c r="D20" s="122"/>
      <c r="E20" s="122"/>
      <c r="F20" s="122"/>
      <c r="G20" s="122"/>
      <c r="H20" s="122"/>
      <c r="I20" s="122"/>
      <c r="J20" s="122"/>
      <c r="K20" s="6">
        <f>SUM(K17:K19)</f>
        <v>0</v>
      </c>
    </row>
    <row r="21" spans="1:11" s="2" customFormat="1" ht="28.5" thickBot="1">
      <c r="A21" s="93" t="s">
        <v>14</v>
      </c>
      <c r="B21" s="94"/>
      <c r="C21" s="94"/>
      <c r="D21" s="94"/>
      <c r="E21" s="94"/>
      <c r="F21" s="94"/>
      <c r="G21" s="94"/>
      <c r="H21" s="94"/>
      <c r="I21" s="94"/>
      <c r="J21" s="94"/>
      <c r="K21" s="10">
        <f>SUM(K15+K20)</f>
        <v>0</v>
      </c>
    </row>
    <row r="22" spans="1:11" s="2" customFormat="1" ht="28.5" thickBot="1">
      <c r="A22" s="105" t="s">
        <v>20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7"/>
    </row>
    <row r="23" spans="1:11" s="2" customFormat="1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>
      <c r="A26" s="121" t="s">
        <v>15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6">
        <f>SUM(K23:K25)</f>
        <v>0</v>
      </c>
    </row>
    <row r="27" spans="1:11" s="2" customFormat="1" ht="28.5" thickBot="1">
      <c r="A27" s="93" t="s">
        <v>16</v>
      </c>
      <c r="B27" s="94"/>
      <c r="C27" s="94"/>
      <c r="D27" s="94"/>
      <c r="E27" s="94"/>
      <c r="F27" s="94"/>
      <c r="G27" s="94"/>
      <c r="H27" s="94"/>
      <c r="I27" s="94"/>
      <c r="J27" s="94"/>
      <c r="K27" s="10">
        <f>SUM(K21+K26)</f>
        <v>0</v>
      </c>
    </row>
  </sheetData>
  <mergeCells count="21"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  <mergeCell ref="A20:J20"/>
    <mergeCell ref="A21:J21"/>
    <mergeCell ref="A22:K22"/>
    <mergeCell ref="A26:J26"/>
    <mergeCell ref="A27:J27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 Windows</cp:lastModifiedBy>
  <cp:lastPrinted>2021-12-24T07:13:14Z</cp:lastPrinted>
  <dcterms:created xsi:type="dcterms:W3CDTF">2015-06-17T06:54:12Z</dcterms:created>
  <dcterms:modified xsi:type="dcterms:W3CDTF">2022-04-01T07:03:08Z</dcterms:modified>
</cp:coreProperties>
</file>