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H75" s="1"/>
  <c r="F74"/>
  <c r="E74"/>
  <c r="D74"/>
  <c r="G74" s="1"/>
  <c r="F73"/>
  <c r="E73"/>
  <c r="G73" s="1"/>
  <c r="D73"/>
  <c r="H73" s="1"/>
  <c r="G72"/>
  <c r="F72"/>
  <c r="E72"/>
  <c r="D72"/>
  <c r="H72" s="1"/>
  <c r="F71"/>
  <c r="E71"/>
  <c r="D71"/>
  <c r="H71" s="1"/>
  <c r="F70"/>
  <c r="E70"/>
  <c r="D70"/>
  <c r="G70" s="1"/>
  <c r="F69"/>
  <c r="E69"/>
  <c r="G69" s="1"/>
  <c r="D69"/>
  <c r="H69" s="1"/>
  <c r="F68"/>
  <c r="E68"/>
  <c r="G68" s="1"/>
  <c r="D68"/>
  <c r="G66"/>
  <c r="F66"/>
  <c r="E66"/>
  <c r="D66"/>
  <c r="H66" s="1"/>
  <c r="F65"/>
  <c r="E65"/>
  <c r="D65"/>
  <c r="F64"/>
  <c r="E64"/>
  <c r="D64"/>
  <c r="F63"/>
  <c r="E63"/>
  <c r="G63" s="1"/>
  <c r="D63"/>
  <c r="H63" s="1"/>
  <c r="G62"/>
  <c r="F62"/>
  <c r="E62"/>
  <c r="D62"/>
  <c r="H62" s="1"/>
  <c r="F61"/>
  <c r="E61"/>
  <c r="D61"/>
  <c r="G61" s="1"/>
  <c r="F60"/>
  <c r="E60"/>
  <c r="D60"/>
  <c r="G60" s="1"/>
  <c r="F59"/>
  <c r="E59"/>
  <c r="G59" s="1"/>
  <c r="D59"/>
  <c r="H59" s="1"/>
  <c r="G58"/>
  <c r="F58"/>
  <c r="E58"/>
  <c r="D58"/>
  <c r="H58" s="1"/>
  <c r="F57"/>
  <c r="E57"/>
  <c r="D57"/>
  <c r="H57" s="1"/>
  <c r="F56"/>
  <c r="E56"/>
  <c r="D56"/>
  <c r="G56" s="1"/>
  <c r="F55"/>
  <c r="E55"/>
  <c r="G55" s="1"/>
  <c r="D55"/>
  <c r="H55" s="1"/>
  <c r="G54"/>
  <c r="F54"/>
  <c r="E54"/>
  <c r="D54"/>
  <c r="H54" s="1"/>
  <c r="F53"/>
  <c r="E53"/>
  <c r="D53"/>
  <c r="H53" s="1"/>
  <c r="F52"/>
  <c r="E52"/>
  <c r="D52"/>
  <c r="G52" s="1"/>
  <c r="F51"/>
  <c r="E51"/>
  <c r="G51" s="1"/>
  <c r="D51"/>
  <c r="H51" s="1"/>
  <c r="G50"/>
  <c r="F50"/>
  <c r="E50"/>
  <c r="D50"/>
  <c r="H50" s="1"/>
  <c r="F49"/>
  <c r="E49"/>
  <c r="D49"/>
  <c r="G48"/>
  <c r="F48"/>
  <c r="E48"/>
  <c r="D48"/>
  <c r="H48" s="1"/>
  <c r="F47"/>
  <c r="E47"/>
  <c r="D47"/>
  <c r="H47" s="1"/>
  <c r="F46"/>
  <c r="E46"/>
  <c r="D46"/>
  <c r="G46" s="1"/>
  <c r="F45"/>
  <c r="E45"/>
  <c r="G45" s="1"/>
  <c r="D45"/>
  <c r="H45" s="1"/>
  <c r="G44"/>
  <c r="F44"/>
  <c r="E44"/>
  <c r="D44"/>
  <c r="H44" s="1"/>
  <c r="F43"/>
  <c r="E43"/>
  <c r="D43"/>
  <c r="G43" s="1"/>
  <c r="F42"/>
  <c r="E42"/>
  <c r="D42"/>
  <c r="G42" s="1"/>
  <c r="F41"/>
  <c r="E41"/>
  <c r="G41" s="1"/>
  <c r="D41"/>
  <c r="H41" s="1"/>
  <c r="G40"/>
  <c r="F40"/>
  <c r="E40"/>
  <c r="D40"/>
  <c r="H40" s="1"/>
  <c r="F39"/>
  <c r="E39"/>
  <c r="D39"/>
  <c r="G39" s="1"/>
  <c r="F38"/>
  <c r="E38"/>
  <c r="D38"/>
  <c r="H38" s="1"/>
  <c r="F37"/>
  <c r="E37"/>
  <c r="D37"/>
  <c r="H37" s="1"/>
  <c r="F36"/>
  <c r="E36"/>
  <c r="G36" s="1"/>
  <c r="D36"/>
  <c r="H36" s="1"/>
  <c r="H35"/>
  <c r="G35"/>
  <c r="F34"/>
  <c r="E34"/>
  <c r="D34"/>
  <c r="G34" s="1"/>
  <c r="F33"/>
  <c r="E33"/>
  <c r="G33" s="1"/>
  <c r="D33"/>
  <c r="H33" s="1"/>
  <c r="G32"/>
  <c r="E32"/>
  <c r="H32" s="1"/>
  <c r="D32"/>
  <c r="G31"/>
  <c r="F31"/>
  <c r="E31"/>
  <c r="D31"/>
  <c r="H31" s="1"/>
  <c r="H30"/>
  <c r="F30"/>
  <c r="E30"/>
  <c r="D30"/>
  <c r="H29"/>
  <c r="F29"/>
  <c r="E29"/>
  <c r="D29"/>
  <c r="F28"/>
  <c r="E28"/>
  <c r="D28"/>
  <c r="H28" s="1"/>
  <c r="F27"/>
  <c r="E27"/>
  <c r="D27"/>
  <c r="H27" s="1"/>
  <c r="F26"/>
  <c r="E26"/>
  <c r="D26"/>
  <c r="G26" s="1"/>
  <c r="F25"/>
  <c r="E25"/>
  <c r="G25" s="1"/>
  <c r="D25"/>
  <c r="H25" s="1"/>
  <c r="G24"/>
  <c r="F24"/>
  <c r="E24"/>
  <c r="D24"/>
  <c r="H24" s="1"/>
  <c r="F23"/>
  <c r="E23"/>
  <c r="D23"/>
  <c r="H23" s="1"/>
  <c r="F22"/>
  <c r="E22"/>
  <c r="D22"/>
  <c r="H22" s="1"/>
  <c r="F21"/>
  <c r="E21"/>
  <c r="G21" s="1"/>
  <c r="D21"/>
  <c r="H21" s="1"/>
  <c r="G20"/>
  <c r="F20"/>
  <c r="E20"/>
  <c r="D20"/>
  <c r="H20" s="1"/>
  <c r="F19"/>
  <c r="E19"/>
  <c r="D19"/>
  <c r="H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H15" s="1"/>
  <c r="F14"/>
  <c r="E14"/>
  <c r="D14"/>
  <c r="G14" s="1"/>
  <c r="F13"/>
  <c r="E13"/>
  <c r="D13"/>
  <c r="H13" s="1"/>
  <c r="F12"/>
  <c r="E12"/>
  <c r="G12" s="1"/>
  <c r="D12"/>
  <c r="H12" s="1"/>
  <c r="G11"/>
  <c r="F11"/>
  <c r="E11"/>
  <c r="D11"/>
  <c r="H11" s="1"/>
  <c r="F10"/>
  <c r="E10"/>
  <c r="D10"/>
  <c r="G10" s="1"/>
  <c r="F9"/>
  <c r="E9"/>
  <c r="D9"/>
  <c r="H9" s="1"/>
  <c r="F8"/>
  <c r="E8"/>
  <c r="G8" s="1"/>
  <c r="D8"/>
  <c r="H8" s="1"/>
  <c r="G7"/>
  <c r="F7"/>
  <c r="E7"/>
  <c r="D7"/>
  <c r="H7" s="1"/>
  <c r="F6"/>
  <c r="E6"/>
  <c r="D6"/>
  <c r="G6" s="1"/>
  <c r="C1"/>
  <c r="H10" l="1"/>
  <c r="H14"/>
  <c r="G15"/>
  <c r="G19"/>
  <c r="G23"/>
  <c r="G28"/>
  <c r="H34"/>
  <c r="H42"/>
  <c r="H46"/>
  <c r="G47"/>
  <c r="H52"/>
  <c r="G53"/>
  <c r="H56"/>
  <c r="G57"/>
  <c r="H60"/>
  <c r="H70"/>
  <c r="G71"/>
  <c r="H74"/>
  <c r="G75"/>
  <c r="G9"/>
  <c r="G18"/>
  <c r="G22"/>
  <c r="G27"/>
  <c r="G37"/>
  <c r="H6"/>
  <c r="H39"/>
  <c r="H43"/>
  <c r="H61"/>
</calcChain>
</file>

<file path=xl/sharedStrings.xml><?xml version="1.0" encoding="utf-8"?>
<sst xmlns="http://schemas.openxmlformats.org/spreadsheetml/2006/main" count="178" uniqueCount="93">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</sst>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0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68</v>
          </cell>
        </row>
        <row r="10">
          <cell r="B10" t="str">
            <v>ООО "Элемент-Трейд" магазин "Монетка"</v>
          </cell>
          <cell r="D10">
            <v>65</v>
          </cell>
        </row>
        <row r="11">
          <cell r="B11" t="str">
            <v>ЗАО "Тандер" магазин "Магнит"</v>
          </cell>
          <cell r="D11">
            <v>71</v>
          </cell>
        </row>
        <row r="12">
          <cell r="B12" t="str">
            <v>ИП Нейдерова магазин "Теремок"</v>
          </cell>
        </row>
        <row r="16">
          <cell r="E16">
            <v>205.5</v>
          </cell>
        </row>
        <row r="17">
          <cell r="B17" t="str">
            <v>ООО "Элемент-Трейд" магазин "Монетка"</v>
          </cell>
          <cell r="D17">
            <v>200</v>
          </cell>
        </row>
        <row r="18">
          <cell r="B18" t="str">
            <v>ЗАО "Тандер" магазин "Магнит"</v>
          </cell>
          <cell r="D18">
            <v>211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48.633333333333333</v>
          </cell>
        </row>
        <row r="26">
          <cell r="B26" t="str">
            <v>ЗАО "Тандер" магазин "Магнит"</v>
          </cell>
          <cell r="D26">
            <v>48.9</v>
          </cell>
        </row>
        <row r="29">
          <cell r="E29">
            <v>81.3</v>
          </cell>
        </row>
        <row r="31">
          <cell r="B31" t="str">
            <v>ООО "Элемент-Трейд" магазин "Монетка"</v>
          </cell>
          <cell r="D31">
            <v>79</v>
          </cell>
        </row>
        <row r="32">
          <cell r="B32" t="str">
            <v>ЗАО "Тандер" магазин "Магнит"</v>
          </cell>
          <cell r="D32">
            <v>79.900000000000006</v>
          </cell>
        </row>
        <row r="33">
          <cell r="B33" t="str">
            <v>ИП Нейдерова магазин "Теремок"</v>
          </cell>
          <cell r="D33">
            <v>85</v>
          </cell>
        </row>
        <row r="39">
          <cell r="E39">
            <v>39</v>
          </cell>
        </row>
        <row r="40">
          <cell r="B40" t="str">
            <v>ЗАО "Тандер" магазин "Магнит"</v>
          </cell>
          <cell r="D40">
            <v>35</v>
          </cell>
        </row>
        <row r="41">
          <cell r="B41" t="str">
            <v>ООО "Элемент-Трейд" магазин "Монетка"</v>
          </cell>
          <cell r="D41">
            <v>38</v>
          </cell>
        </row>
        <row r="42">
          <cell r="B42" t="str">
            <v>ИП Нейдерова магазин "Теремок"</v>
          </cell>
          <cell r="D42">
            <v>44</v>
          </cell>
        </row>
        <row r="52">
          <cell r="E52">
            <v>63.966666666666669</v>
          </cell>
        </row>
        <row r="54">
          <cell r="B54" t="str">
            <v>ЗАО "Тандер" магазин "Магнит"</v>
          </cell>
          <cell r="D54">
            <v>59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61.9</v>
          </cell>
          <cell r="E55" t="str">
            <v>х</v>
          </cell>
        </row>
        <row r="56">
          <cell r="B56" t="str">
            <v>ИП Нейдерова магазин "Теремок"</v>
          </cell>
          <cell r="D56">
            <v>71</v>
          </cell>
          <cell r="E56" t="str">
            <v>х</v>
          </cell>
        </row>
        <row r="58">
          <cell r="E58">
            <v>49.6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48.9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54.933333333333337</v>
          </cell>
        </row>
        <row r="66">
          <cell r="B66" t="str">
            <v>ООО "Элемент-Трейд" магазин "Монетка"</v>
          </cell>
          <cell r="D66">
            <v>49.9</v>
          </cell>
        </row>
        <row r="67">
          <cell r="B67" t="str">
            <v>ЗАО "Тандер" магазин "Магнит"</v>
          </cell>
          <cell r="D67">
            <v>55</v>
          </cell>
        </row>
        <row r="68">
          <cell r="B68" t="str">
            <v>ИП Нейдерова магазин "Теремок"</v>
          </cell>
          <cell r="D68">
            <v>59.9</v>
          </cell>
        </row>
        <row r="71">
          <cell r="B71" t="str">
            <v xml:space="preserve">           пшено</v>
          </cell>
          <cell r="E71">
            <v>51.666666666666664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51</v>
          </cell>
        </row>
        <row r="80">
          <cell r="B80" t="str">
            <v>ООО "Элемент-Трейд" магазин "Монетка"</v>
          </cell>
          <cell r="D80">
            <v>55</v>
          </cell>
        </row>
        <row r="81">
          <cell r="B81" t="str">
            <v>ООО "Вишневый город"</v>
          </cell>
        </row>
        <row r="84">
          <cell r="E84">
            <v>24.2</v>
          </cell>
        </row>
        <row r="89">
          <cell r="B89" t="str">
            <v>ЗАО "Тандер" магазин "Магнит"</v>
          </cell>
        </row>
        <row r="90">
          <cell r="B90" t="str">
            <v>ООО "Элемент-Трейд" магазин "Монетка"</v>
          </cell>
          <cell r="D90">
            <v>24.5</v>
          </cell>
        </row>
        <row r="91">
          <cell r="B91" t="str">
            <v>ООО "Вишневый город"</v>
          </cell>
        </row>
        <row r="97">
          <cell r="E97">
            <v>59.933333333333337</v>
          </cell>
        </row>
        <row r="99">
          <cell r="B99" t="str">
            <v>ООО "Элемент-Трейд" магазин "Монетка"</v>
          </cell>
          <cell r="D99">
            <v>59.9</v>
          </cell>
        </row>
        <row r="100">
          <cell r="B100" t="str">
            <v>ЗАО "Тандер" магазин "Магнит"</v>
          </cell>
          <cell r="D100">
            <v>59.9</v>
          </cell>
        </row>
        <row r="101">
          <cell r="B101" t="str">
            <v>ИП Нейдерова магазин "Теремок"</v>
          </cell>
          <cell r="D101">
            <v>60</v>
          </cell>
        </row>
        <row r="110">
          <cell r="E110">
            <v>55.333333333333336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ООО "Элемент-Трейд" магазин "Монетка"</v>
          </cell>
          <cell r="D120">
            <v>55</v>
          </cell>
        </row>
        <row r="125">
          <cell r="E125">
            <v>116</v>
          </cell>
        </row>
        <row r="130">
          <cell r="B130" t="str">
            <v>ИП Нейдерова магазин "Теремок"</v>
          </cell>
          <cell r="D130">
            <v>104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156.63333333333333</v>
          </cell>
        </row>
        <row r="142">
          <cell r="B142" t="str">
            <v>ООО "Элемент-Трейд" магазин "Монетка"</v>
          </cell>
          <cell r="D142">
            <v>169</v>
          </cell>
        </row>
        <row r="150">
          <cell r="E150">
            <v>89.600000000000009</v>
          </cell>
        </row>
        <row r="157">
          <cell r="B157" t="str">
            <v>ООО "Элемент-Трейд" магазин "Монетка"</v>
          </cell>
          <cell r="D157">
            <v>69.900000000000006</v>
          </cell>
        </row>
        <row r="159">
          <cell r="B159" t="str">
            <v>ЗАО "Тандер" магазин "Магнит"</v>
          </cell>
          <cell r="D159">
            <v>99</v>
          </cell>
        </row>
        <row r="160">
          <cell r="B160" t="str">
            <v>ИП Нейдерова магазин "Теремок"</v>
          </cell>
          <cell r="D160">
            <v>99.9</v>
          </cell>
        </row>
        <row r="164">
          <cell r="E164">
            <v>54.300000000000004</v>
          </cell>
        </row>
        <row r="167">
          <cell r="B167" t="str">
            <v>ООО "Элемент-Трейд" магазин "Монетка"</v>
          </cell>
          <cell r="D167">
            <v>51.9</v>
          </cell>
        </row>
        <row r="168">
          <cell r="B168" t="str">
            <v>ЗАО "Тандер" магазин "Магнит"</v>
          </cell>
          <cell r="D168">
            <v>55</v>
          </cell>
        </row>
        <row r="169">
          <cell r="B169" t="str">
            <v>ИП Нейдерова магазин "Теремок"</v>
          </cell>
          <cell r="D169">
            <v>56</v>
          </cell>
        </row>
        <row r="172">
          <cell r="B172" t="str">
            <v>Картофель свежий</v>
          </cell>
          <cell r="E172">
            <v>37.333333333333336</v>
          </cell>
        </row>
        <row r="176">
          <cell r="B176" t="str">
            <v>ИП Нейдерова магазин "Теремок"</v>
          </cell>
          <cell r="D176">
            <v>41</v>
          </cell>
        </row>
        <row r="178">
          <cell r="E178">
            <v>37.5</v>
          </cell>
        </row>
        <row r="186">
          <cell r="B186" t="str">
            <v>ООО "Элемент-Трейд" магазин "Монетка"</v>
          </cell>
          <cell r="D186">
            <v>37</v>
          </cell>
        </row>
        <row r="187">
          <cell r="B187" t="str">
            <v>ЗАО "Тандер" магазин "Магнит"</v>
          </cell>
          <cell r="D187">
            <v>38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101.3</v>
          </cell>
        </row>
        <row r="198">
          <cell r="B198" t="str">
            <v>ООО "Элемент-Трейд" магазин "Монетка"</v>
          </cell>
          <cell r="D198">
            <v>89.9</v>
          </cell>
        </row>
        <row r="199">
          <cell r="B199" t="str">
            <v>ЗАО "Тандер" магазин "Магнит"</v>
          </cell>
          <cell r="D199">
            <v>99</v>
          </cell>
        </row>
        <row r="200">
          <cell r="B200" t="str">
            <v>ИП Нейдерова магазин "Теремок"</v>
          </cell>
          <cell r="D200">
            <v>115</v>
          </cell>
        </row>
        <row r="202">
          <cell r="E202">
            <v>100.33333333333333</v>
          </cell>
        </row>
        <row r="211">
          <cell r="B211" t="str">
            <v>ЗАО "Тандер" магазин "Магнит"</v>
          </cell>
          <cell r="D211">
            <v>99</v>
          </cell>
        </row>
        <row r="214">
          <cell r="E214">
            <v>33.666666666666664</v>
          </cell>
        </row>
        <row r="219">
          <cell r="B219" t="str">
            <v>ЗАО "Тандер" магазин "Магнит"</v>
          </cell>
          <cell r="D219">
            <v>30</v>
          </cell>
        </row>
        <row r="220">
          <cell r="B220" t="str">
            <v>ООО "Элемент-Трейд" магазин "Монетка"</v>
          </cell>
          <cell r="D220">
            <v>32</v>
          </cell>
        </row>
        <row r="221">
          <cell r="B221" t="str">
            <v>ИП Нейдерова магазин "Теремок"</v>
          </cell>
          <cell r="D221">
            <v>39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45.666666666666664</v>
          </cell>
        </row>
        <row r="232">
          <cell r="B232" t="str">
            <v>ООО "Элемент-Трейд" магазин "Монетка"</v>
          </cell>
          <cell r="D232">
            <v>43</v>
          </cell>
        </row>
        <row r="233">
          <cell r="B233" t="str">
            <v>ЗАО "Тандер" магазин "Магнит"</v>
          </cell>
          <cell r="D233">
            <v>45</v>
          </cell>
        </row>
        <row r="235">
          <cell r="E235">
            <v>29.333333333333332</v>
          </cell>
        </row>
        <row r="236">
          <cell r="D236">
            <v>27</v>
          </cell>
        </row>
        <row r="237">
          <cell r="B237" t="str">
            <v>ИП Нейдерова магазин "Теремок"</v>
          </cell>
          <cell r="D237">
            <v>32</v>
          </cell>
        </row>
        <row r="238">
          <cell r="B238" t="str">
            <v>ЗАО "Тандер" магазин "Магнит"</v>
          </cell>
          <cell r="D238">
            <v>29</v>
          </cell>
        </row>
        <row r="239">
          <cell r="B239" t="str">
            <v>ООО "Вишневый город"</v>
          </cell>
        </row>
        <row r="245">
          <cell r="E245">
            <v>258.5</v>
          </cell>
        </row>
        <row r="246">
          <cell r="B246" t="str">
            <v>ИП Нейдерова магазин "Теремок"</v>
          </cell>
          <cell r="D246">
            <v>220</v>
          </cell>
        </row>
        <row r="247">
          <cell r="B247" t="str">
            <v>ЗАО "Тандер" магазин "Магнит"</v>
          </cell>
          <cell r="D247">
            <v>297</v>
          </cell>
        </row>
        <row r="248">
          <cell r="B248" t="str">
            <v>ООО "Элемент-Трейд" магазин "Монетка"</v>
          </cell>
        </row>
        <row r="250">
          <cell r="B250" t="str">
            <v>ООО "Вишневый город"</v>
          </cell>
        </row>
        <row r="254">
          <cell r="E254">
            <v>92.633333333333326</v>
          </cell>
        </row>
        <row r="260">
          <cell r="B260" t="str">
            <v>ЗАО "Тандер" магазин "Магнит"</v>
          </cell>
          <cell r="D260">
            <v>67.900000000000006</v>
          </cell>
        </row>
        <row r="261">
          <cell r="B261" t="str">
            <v>ООО "Элемент-Трейд" магазин "Монетка"</v>
          </cell>
          <cell r="D261">
            <v>95</v>
          </cell>
        </row>
        <row r="264">
          <cell r="B264" t="str">
            <v>ИП Нейдерова магазин "Теремок"</v>
          </cell>
          <cell r="D264">
            <v>115</v>
          </cell>
        </row>
        <row r="268">
          <cell r="B268" t="str">
            <v>ООО "Элемент-Трейд" магазин "Монетка"</v>
          </cell>
          <cell r="D268">
            <v>111</v>
          </cell>
        </row>
        <row r="269">
          <cell r="B269" t="str">
            <v>ЗАО "Тандер" магазин "Магнит"</v>
          </cell>
          <cell r="D269">
            <v>132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79.266666666666666</v>
          </cell>
        </row>
        <row r="277">
          <cell r="B277" t="str">
            <v>ЗАО "Тандер" магазин "Магнит"</v>
          </cell>
          <cell r="D277">
            <v>69.900000000000006</v>
          </cell>
        </row>
        <row r="278">
          <cell r="B278" t="str">
            <v>ООО "Элемент-Трейд" магазин "Монетка"</v>
          </cell>
          <cell r="D278">
            <v>79.900000000000006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88</v>
          </cell>
        </row>
        <row r="284">
          <cell r="E284">
            <v>125.96666666666665</v>
          </cell>
        </row>
        <row r="285">
          <cell r="B285" t="str">
            <v>ООО "Элемент-Трейд" магазин "Монетка"</v>
          </cell>
          <cell r="D285">
            <v>119</v>
          </cell>
        </row>
        <row r="286">
          <cell r="B286" t="str">
            <v>ООО "Элемент-Трейд" магазин "Монетка"</v>
          </cell>
          <cell r="D286">
            <v>119</v>
          </cell>
        </row>
        <row r="287">
          <cell r="B287" t="str">
            <v>ЗАО "Тандер" магазин "Магнит"</v>
          </cell>
          <cell r="D287">
            <v>139.9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48.45</v>
          </cell>
        </row>
        <row r="310">
          <cell r="B310" t="str">
            <v>ООО "Элемент-Трейд" магазин "Монетка"</v>
          </cell>
          <cell r="D310">
            <v>48</v>
          </cell>
        </row>
        <row r="311">
          <cell r="B311" t="str">
            <v>ЗАО "Тандер" магазин "Магнит"</v>
          </cell>
          <cell r="D311">
            <v>48.9</v>
          </cell>
        </row>
        <row r="312">
          <cell r="B312" t="str">
            <v>ИП Нейдерова магазин "Теремок"</v>
          </cell>
        </row>
        <row r="316">
          <cell r="E316">
            <v>186.96666666666667</v>
          </cell>
        </row>
        <row r="323">
          <cell r="B323" t="str">
            <v>ИП Нейдерова магазин "Теремок"</v>
          </cell>
          <cell r="D323">
            <v>131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7">
          <cell r="B327" t="str">
            <v>ЗАО "Тандер" магазин "Магнит"</v>
          </cell>
          <cell r="D327">
            <v>230</v>
          </cell>
        </row>
        <row r="330">
          <cell r="E330">
            <v>213.26666666666665</v>
          </cell>
        </row>
        <row r="337">
          <cell r="B337" t="str">
            <v>ИП Нейдерова магазин "Теремок"</v>
          </cell>
          <cell r="D337">
            <v>179.9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260</v>
          </cell>
        </row>
        <row r="344">
          <cell r="E344">
            <v>129.33333333333334</v>
          </cell>
        </row>
        <row r="348">
          <cell r="D348">
            <v>118</v>
          </cell>
        </row>
        <row r="349">
          <cell r="B349" t="str">
            <v>ЗАО "Тандер" магазин "Магнит"</v>
          </cell>
        </row>
        <row r="350">
          <cell r="B350" t="str">
            <v>ЗАО "Тандер" магазин "Магнит"</v>
          </cell>
          <cell r="D350">
            <v>130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340</v>
          </cell>
        </row>
        <row r="374">
          <cell r="B374" t="str">
            <v>КФХ Халматов</v>
          </cell>
          <cell r="D374">
            <v>340</v>
          </cell>
        </row>
        <row r="377">
          <cell r="E377">
            <v>290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226.66666666666666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200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170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160</v>
          </cell>
        </row>
        <row r="400">
          <cell r="B400" t="str">
            <v>КФХ Халматов</v>
          </cell>
          <cell r="D400">
            <v>180</v>
          </cell>
        </row>
        <row r="401">
          <cell r="B401" t="str">
            <v>ООО "Элемент-Трейд" магазин "Монетка"</v>
          </cell>
        </row>
        <row r="404">
          <cell r="E404">
            <v>164.9</v>
          </cell>
        </row>
        <row r="410">
          <cell r="B410" t="str">
            <v>ЗАО "Тандер" магазин "Магнит"</v>
          </cell>
          <cell r="D410">
            <v>159.9</v>
          </cell>
        </row>
        <row r="411">
          <cell r="B411" t="str">
            <v>ООО "Элемент-Трейд" магазин "Монетка"</v>
          </cell>
          <cell r="D411">
            <v>169.9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399.93333333333334</v>
          </cell>
        </row>
        <row r="416">
          <cell r="B416" t="str">
            <v>ООО "Элемент-Трейд" магазин "Монетка"</v>
          </cell>
          <cell r="D416">
            <v>370</v>
          </cell>
        </row>
        <row r="417">
          <cell r="B417" t="str">
            <v>ЗАО "Тандер" магазин "Магнит"</v>
          </cell>
          <cell r="D417">
            <v>389.9</v>
          </cell>
        </row>
        <row r="418">
          <cell r="B418" t="str">
            <v>ИП Нейдерова магазин "Теремок"</v>
          </cell>
          <cell r="D418">
            <v>439.9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242</v>
          </cell>
        </row>
        <row r="440">
          <cell r="E440">
            <v>323.33333333333331</v>
          </cell>
        </row>
        <row r="446">
          <cell r="B446" t="str">
            <v>ЗАО "Тандер" магазин "Магнит"</v>
          </cell>
          <cell r="D446">
            <v>301</v>
          </cell>
        </row>
        <row r="450">
          <cell r="E450">
            <v>184.7</v>
          </cell>
        </row>
        <row r="455">
          <cell r="B455" t="str">
            <v>ООО "Элемент-Трейд" магазин "Монетка"</v>
          </cell>
          <cell r="D455">
            <v>169.9</v>
          </cell>
        </row>
        <row r="456">
          <cell r="B456" t="str">
            <v>ЗАО "Тандер" магазин "Магнит"</v>
          </cell>
          <cell r="D456">
            <v>179.9</v>
          </cell>
        </row>
        <row r="457">
          <cell r="B457" t="str">
            <v>ИП Нейдерова магазин "Теремок"</v>
          </cell>
          <cell r="D457">
            <v>189</v>
          </cell>
        </row>
        <row r="458">
          <cell r="B458" t="str">
            <v>ИП Чехонина</v>
          </cell>
          <cell r="D458">
            <v>200</v>
          </cell>
        </row>
        <row r="463">
          <cell r="B463" t="str">
            <v xml:space="preserve">                                       камбала</v>
          </cell>
          <cell r="E463">
            <v>168.26666666666668</v>
          </cell>
        </row>
        <row r="464">
          <cell r="B464" t="str">
            <v>ЗАО "Тандер" магазин "Магнит"</v>
          </cell>
          <cell r="D464">
            <v>139.9</v>
          </cell>
        </row>
        <row r="465">
          <cell r="B465" t="str">
            <v>ООО "Скорпион" магазин "Фасоль"</v>
          </cell>
        </row>
        <row r="466">
          <cell r="B466" t="str">
            <v>ООО "Элемент-Трейд" магазин "Монетка"</v>
          </cell>
          <cell r="D466">
            <v>149.9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424.5</v>
          </cell>
        </row>
        <row r="477">
          <cell r="B477" t="str">
            <v>ЗАО "Тандер" магазин "Магнит"</v>
          </cell>
          <cell r="D477">
            <v>399</v>
          </cell>
        </row>
        <row r="478">
          <cell r="B478" t="str">
            <v>ИП Чехонина</v>
          </cell>
          <cell r="D478">
            <v>450</v>
          </cell>
        </row>
        <row r="479">
          <cell r="B479" t="str">
            <v>ООО "Элемент-Трейд" магазин "Монетка"</v>
          </cell>
        </row>
        <row r="482">
          <cell r="E482">
            <v>229.95</v>
          </cell>
        </row>
        <row r="484">
          <cell r="B484" t="str">
            <v>ООО "Элемент-Трейд" магазин "Монетка"</v>
          </cell>
          <cell r="D484">
            <v>169.9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ЗАО "Тандер" магазин "Магнит"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188.29999999999998</v>
          </cell>
        </row>
        <row r="506">
          <cell r="B506" t="str">
            <v>ЗАО "Тандер" магазин "Магнит"</v>
          </cell>
        </row>
        <row r="507">
          <cell r="B507" t="str">
            <v>ООО "Элемент-Трейд" магазин "Монетка"</v>
          </cell>
          <cell r="D507">
            <v>169.9</v>
          </cell>
        </row>
        <row r="508">
          <cell r="B508" t="str">
            <v>ИП Нейдерова магазин "Теремок"</v>
          </cell>
          <cell r="D508">
            <v>185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3">
          <cell r="B513" t="str">
            <v>ИП Чехонина</v>
          </cell>
          <cell r="D513">
            <v>210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42.300000000000004</v>
          </cell>
        </row>
        <row r="536">
          <cell r="B536" t="str">
            <v>ООО "Элемент-Трейд" магазин "Монетка"</v>
          </cell>
          <cell r="D536">
            <v>39.9</v>
          </cell>
        </row>
        <row r="537">
          <cell r="B537" t="str">
            <v>ЗАО "Тандер" магазин "Магнит"</v>
          </cell>
          <cell r="D537">
            <v>40</v>
          </cell>
        </row>
        <row r="538">
          <cell r="B538" t="str">
            <v>ИП Нейдерова магазин "Теремок"</v>
          </cell>
          <cell r="D538">
            <v>47</v>
          </cell>
        </row>
        <row r="546">
          <cell r="E546">
            <v>60</v>
          </cell>
        </row>
        <row r="550">
          <cell r="B550" t="str">
            <v>ООО "Элемент-Трейд" магазин "Монетка"</v>
          </cell>
          <cell r="D550">
            <v>55</v>
          </cell>
        </row>
        <row r="551">
          <cell r="B551" t="str">
            <v>ИП Нейдерова магазин "Теремок"</v>
          </cell>
          <cell r="D551">
            <v>61</v>
          </cell>
        </row>
        <row r="552">
          <cell r="B552" t="str">
            <v>ЗАО "Тандер" магазин "Магнит"</v>
          </cell>
          <cell r="D552">
            <v>64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164.66666666666666</v>
          </cell>
        </row>
        <row r="561">
          <cell r="B561" t="str">
            <v>ИП Нейдерова магазин "Теремок"</v>
          </cell>
          <cell r="D561">
            <v>135</v>
          </cell>
        </row>
        <row r="562">
          <cell r="B562" t="str">
            <v>ООО "Элемент-Трейд" магазин "Монетка"</v>
          </cell>
          <cell r="D562">
            <v>160</v>
          </cell>
        </row>
        <row r="563">
          <cell r="B563" t="str">
            <v>ЗАО "Тандер" магазин "Магнит"</v>
          </cell>
          <cell r="D563">
            <v>199</v>
          </cell>
        </row>
        <row r="564">
          <cell r="B564" t="str">
            <v>ООО "Вишневый город"</v>
          </cell>
        </row>
        <row r="574">
          <cell r="E574">
            <v>650.66666666666663</v>
          </cell>
        </row>
        <row r="579">
          <cell r="B579" t="str">
            <v>ООО"Вишневый город"</v>
          </cell>
        </row>
        <row r="580">
          <cell r="B580" t="str">
            <v>ООО "Элемент-Трейд" магазин "Монетка"</v>
          </cell>
          <cell r="D580">
            <v>611</v>
          </cell>
        </row>
        <row r="581">
          <cell r="B581" t="str">
            <v>ЗАО "Тандер" магазин "Магнит"</v>
          </cell>
          <cell r="D581">
            <v>630</v>
          </cell>
        </row>
        <row r="582">
          <cell r="B582" t="str">
            <v>ИП Нейдерова магазин "Теремок"</v>
          </cell>
          <cell r="D582">
            <v>711</v>
          </cell>
        </row>
        <row r="588">
          <cell r="E588">
            <v>339.5</v>
          </cell>
        </row>
        <row r="589">
          <cell r="B589" t="str">
            <v>ЗАО "Тандер" магазин "Магнит"</v>
          </cell>
          <cell r="D589">
            <v>320</v>
          </cell>
        </row>
        <row r="590">
          <cell r="B590" t="str">
            <v>ООО "Элемент-Трейд" магазин "Монетка"</v>
          </cell>
          <cell r="D590">
            <v>359</v>
          </cell>
        </row>
        <row r="593">
          <cell r="B593" t="str">
            <v>ИП Нейдерова магазин "Теремок"</v>
          </cell>
        </row>
        <row r="595">
          <cell r="E595">
            <v>399</v>
          </cell>
        </row>
        <row r="600">
          <cell r="D600">
            <v>399</v>
          </cell>
        </row>
        <row r="603">
          <cell r="E603">
            <v>400</v>
          </cell>
        </row>
        <row r="612">
          <cell r="E612">
            <v>234.66666666666666</v>
          </cell>
        </row>
        <row r="616">
          <cell r="B616" t="str">
            <v>ИП Нейдерова магазин "Теремок"</v>
          </cell>
          <cell r="D616">
            <v>225</v>
          </cell>
        </row>
        <row r="617">
          <cell r="B617" t="str">
            <v>ИП Нейдерова магазин "Теремок"</v>
          </cell>
        </row>
        <row r="618">
          <cell r="B618" t="str">
            <v>ЗАО "Тандер" магазин "Магнит"</v>
          </cell>
          <cell r="D618">
            <v>230</v>
          </cell>
        </row>
        <row r="619">
          <cell r="B619" t="str">
            <v>ООО "Элемент-Трейд" магазин "Монетка"</v>
          </cell>
          <cell r="D619">
            <v>249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79.3</v>
          </cell>
        </row>
        <row r="647">
          <cell r="B647" t="str">
            <v>ООО "Элемент-Трейд" магазин "Монетка"</v>
          </cell>
          <cell r="D647">
            <v>78.900000000000006</v>
          </cell>
        </row>
        <row r="648">
          <cell r="B648" t="str">
            <v>ЗАО "Тандер" магазин "Магнит"</v>
          </cell>
          <cell r="D648">
            <v>79</v>
          </cell>
        </row>
        <row r="649">
          <cell r="B649" t="str">
            <v>ИП Нейдерова магазин "Теремок"</v>
          </cell>
          <cell r="D649">
            <v>80</v>
          </cell>
        </row>
        <row r="653">
          <cell r="E653">
            <v>77.45</v>
          </cell>
        </row>
        <row r="654">
          <cell r="B654" t="str">
            <v>ЗАО "Тандер" магазин "Магнит"</v>
          </cell>
          <cell r="D654">
            <v>76.900000000000006</v>
          </cell>
        </row>
        <row r="655">
          <cell r="B655" t="str">
            <v>ООО "Элемент-Трейд" магазин "Монетка"</v>
          </cell>
          <cell r="D655">
            <v>78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134.96666666666667</v>
          </cell>
        </row>
        <row r="668">
          <cell r="B668" t="str">
            <v>ИП Нейдерова магазин "Теремок"</v>
          </cell>
          <cell r="D668">
            <v>125</v>
          </cell>
        </row>
        <row r="669">
          <cell r="B669" t="str">
            <v>ООО "Элемент-Трейд" магазин "Монетка"</v>
          </cell>
          <cell r="D669">
            <v>131</v>
          </cell>
        </row>
        <row r="670">
          <cell r="B670" t="str">
            <v>ЗАО "Тандер" магазин "Магнит"</v>
          </cell>
          <cell r="D670">
            <v>148.9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121</v>
          </cell>
        </row>
        <row r="683">
          <cell r="B683" t="str">
            <v>ООО "Элемент-Трейд" магазин "Монетка"</v>
          </cell>
          <cell r="D683">
            <v>119</v>
          </cell>
        </row>
        <row r="684">
          <cell r="B684" t="str">
            <v>ЗАО "Тандер" магазин "Магнит"</v>
          </cell>
          <cell r="D684">
            <v>121</v>
          </cell>
        </row>
        <row r="685">
          <cell r="B685" t="str">
            <v>ИП Нейдерова магазин "Теремок"</v>
          </cell>
        </row>
        <row r="693">
          <cell r="E693">
            <v>13.299999999999999</v>
          </cell>
        </row>
        <row r="696">
          <cell r="B696" t="str">
            <v>ООО "Элемент-Трейд" магазин "Монетка"</v>
          </cell>
          <cell r="D696">
            <v>13</v>
          </cell>
        </row>
        <row r="697">
          <cell r="B697" t="str">
            <v>ЗАО "Тандер" магазин "Магнит"</v>
          </cell>
          <cell r="D697">
            <v>13</v>
          </cell>
        </row>
        <row r="699">
          <cell r="B699" t="str">
            <v>ИП Нейдерова магазин "Теремок"</v>
          </cell>
          <cell r="D699">
            <v>13.9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516.63333333333333</v>
          </cell>
        </row>
        <row r="724">
          <cell r="B724" t="str">
            <v>ООО "Элемент-Трейд" магазин "Монетка"</v>
          </cell>
          <cell r="D724">
            <v>369.9</v>
          </cell>
        </row>
        <row r="725">
          <cell r="B725" t="str">
            <v>ЗАО "Тандер" магазин "Магнит"</v>
          </cell>
          <cell r="D725">
            <v>400</v>
          </cell>
        </row>
        <row r="726">
          <cell r="B726" t="str">
            <v>ИП Нейдерова магазин "Теремок"</v>
          </cell>
          <cell r="D726">
            <v>780</v>
          </cell>
        </row>
        <row r="736">
          <cell r="E736">
            <v>2072.5</v>
          </cell>
        </row>
        <row r="740">
          <cell r="B740" t="str">
            <v>ЗАО "Тандер" магазин "Магнит"</v>
          </cell>
          <cell r="D740">
            <v>1500</v>
          </cell>
        </row>
        <row r="741">
          <cell r="B741" t="str">
            <v>ООО "Элемент-Трейд" магазин "Монетка"</v>
          </cell>
          <cell r="D741">
            <v>1990</v>
          </cell>
        </row>
        <row r="742">
          <cell r="B742" t="str">
            <v>ООО "Вишневый город"</v>
          </cell>
          <cell r="D742">
            <v>2400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73" workbookViewId="0">
      <selection activeCell="N11" sqref="N11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44470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65</v>
      </c>
      <c r="E6" s="14">
        <f>IF([1]входная!E6="-","-",MAX([1]входная!D10:D14))</f>
        <v>71</v>
      </c>
      <c r="F6" s="14">
        <f>IF([1]входная!E6="-","-",[1]входная!E6)</f>
        <v>68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200</v>
      </c>
      <c r="E7" s="14">
        <f>IF([1]входная!E16="-","-",MAX([1]входная!D17:D21))</f>
        <v>211</v>
      </c>
      <c r="F7" s="14">
        <f>IF([1]входная!E16="-","-",[1]входная!E16)</f>
        <v>205.5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IF(COUNT(D7,E7)=0,"-",LOOKUP(E7,[1]входная!D66:D82,[1]входная!B66:B82))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48.9</v>
      </c>
      <c r="E8" s="14">
        <f>IF([1]входная!E24="-","-",MAX([1]входная!D26:D26))</f>
        <v>48.9</v>
      </c>
      <c r="F8" s="14">
        <f>IF([1]входная!E24="-","-",[1]входная!E24)</f>
        <v>48.633333333333333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79</v>
      </c>
      <c r="E9" s="14">
        <f>IF([1]входная!E29="-","-",MAX([1]входная!D31:D37))</f>
        <v>85</v>
      </c>
      <c r="F9" s="14">
        <f>IF([1]входная!E29="-","-",[1]входная!E29)</f>
        <v>81.3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ИП Нейдерова магазин "Теремок"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35</v>
      </c>
      <c r="E10" s="14">
        <f>IF([1]входная!E39="-","-",MAX([1]входная!D40:D46))</f>
        <v>44</v>
      </c>
      <c r="F10" s="14">
        <f>IF([1]входная!E39="-","-",[1]входная!E39)</f>
        <v>39</v>
      </c>
      <c r="G10" s="9" t="str">
        <f>IF(COUNT(D10,E10)=0,"-",LOOKUP(D10,[1]входная!D40:D46,[1]входная!B40:B46))</f>
        <v>ЗАО "Тандер" магазин "Магнит"</v>
      </c>
      <c r="H10" s="9" t="str">
        <f>IF(COUNT(D10,E10)=0,"-",LOOKUP(E10,[1]входная!D40:D46,[1]входная!B40:B46))</f>
        <v>ИП Нейдерова магазин "Теремок"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59</v>
      </c>
      <c r="E11" s="14">
        <f>IF([1]входная!E52="-","-",MAX([1]входная!D54:DD56))</f>
        <v>71</v>
      </c>
      <c r="F11" s="14">
        <f>IF([1]входная!E52="-","-",[1]входная!E52)</f>
        <v>63.966666666666669</v>
      </c>
      <c r="G11" s="9" t="str">
        <f>IF(COUNT(D11,E11)=0,"-",LOOKUP(D11,[1]входная!D54:D56,[1]входная!B54:B56))</f>
        <v>ЗАО "Тандер" магазин "Магнит"</v>
      </c>
      <c r="H11" s="9" t="str">
        <f>IF(COUNT(D11,E11)=0,"-",LOOKUP(E11,[1]входная!D54:D56,[1]входная!B54:B56))</f>
        <v>ИП Нейдерова магазин "Теремок"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48.9</v>
      </c>
      <c r="E12" s="14">
        <f>IF([1]входная!E58="-","-",MAX([1]входная!D59:D63))</f>
        <v>50</v>
      </c>
      <c r="F12" s="14">
        <f>IF([1]входная!E58="-","-",[1]входная!E58)</f>
        <v>49.6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49.9</v>
      </c>
      <c r="E13" s="14">
        <f>IF([1]входная!E65="-","-",MAX([1]входная!D66:D69))</f>
        <v>59.9</v>
      </c>
      <c r="F13" s="14">
        <f>IF([1]входная!E65="-","-",[1]входная!E65)</f>
        <v>54.933333333333337</v>
      </c>
      <c r="G13" s="9" t="s">
        <v>87</v>
      </c>
      <c r="H13" s="9" t="str">
        <f>IF(COUNT(D13,E13)=0,"-",LOOKUP(E13,[1]входная!D66:D69,[1]входная!B66:B69))</f>
        <v>ИП Нейдерова магазин "Теремок"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55</v>
      </c>
      <c r="F14" s="14">
        <f>IF([1]входная!E71="-","-",[1]входная!E71)</f>
        <v>51.666666666666664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24.5</v>
      </c>
      <c r="E15" s="14">
        <f>IF([1]входная!E84="-","-",MAX([1]входная!D88:D91))</f>
        <v>24.5</v>
      </c>
      <c r="F15" s="14">
        <f>IF([1]входная!E84="-","-",[1]входная!E84)</f>
        <v>24.2</v>
      </c>
      <c r="G15" s="9" t="str">
        <f>IF(COUNT(D15,E15)=0,"-",LOOKUP(D15,[1]входная!D88:D91,[1]входная!B88:B91))</f>
        <v>ООО "Элемент-Трейд" магазин "Монетка"</v>
      </c>
      <c r="H15" s="9" t="str">
        <f>IF(COUNT(D15,E15)=0,"-",LOOKUP(E15,[1]входная!D88:D91,[1]входная!B88:B91))</f>
        <v>ООО "Элемент-Трейд" магазин "Монетка"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59.9</v>
      </c>
      <c r="E16" s="14">
        <f>IF([1]входная!E97="-","-",MAX([1]входная!D99:D108))</f>
        <v>60</v>
      </c>
      <c r="F16" s="14">
        <f>IF([1]входная!E97="-","-",[1]входная!E97)</f>
        <v>59.933333333333337</v>
      </c>
      <c r="G16" s="9" t="str">
        <f>IF(COUNT(D16,E16)=0,"-",LOOKUP(D16,[1]входная!D99:D108,[1]входная!B99:B108))</f>
        <v>ЗАО "Тандер" магазин "Магнит"</v>
      </c>
      <c r="H16" s="9" t="str">
        <f>IF(COUNT(D16,E16)=0,"-",LOOKUP(E16,[1]входная!D99:D108,[1]входная!B99:B108))</f>
        <v>ИП Нейдерова магазин "Теремок"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55</v>
      </c>
      <c r="F17" s="14">
        <f>IF([1]входная!E110="-","-",[1]входная!E110)</f>
        <v>55.333333333333336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104</v>
      </c>
      <c r="E18" s="14">
        <f>IF([1]входная!E125="-","-",MAX([1]входная!D130:D135))</f>
        <v>126</v>
      </c>
      <c r="F18" s="14">
        <f>IF([1]входная!E125="-","-",[1]входная!E125)</f>
        <v>116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169</v>
      </c>
      <c r="E19" s="14">
        <f>IF([1]входная!E137="-","-",MAX([1]входная!D141:D148))</f>
        <v>169</v>
      </c>
      <c r="F19" s="14">
        <f>IF([1]входная!E137="-","-",[1]входная!E137)</f>
        <v>156.63333333333333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69.900000000000006</v>
      </c>
      <c r="E20" s="14">
        <f>IF([1]входная!E150="-","-",MAX([1]входная!D157:D162))</f>
        <v>99.9</v>
      </c>
      <c r="F20" s="14">
        <f>IF([1]входная!E150="-","-",[1]входная!E150)</f>
        <v>89.600000000000009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ИП Нейдерова магазин "Теремок"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51.9</v>
      </c>
      <c r="E21" s="14">
        <f>IF([1]входная!E164="-","-",MAX([1]входная!D167:D172))</f>
        <v>56</v>
      </c>
      <c r="F21" s="14">
        <f>IF([1]входная!E164="-","-",[1]входная!E164)</f>
        <v>54.300000000000004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IF(COUNT(D21,E21)=0,"-",LOOKUP(E21,[1]входная!D167:D168,[1]входная!B167:B168))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41</v>
      </c>
      <c r="E22" s="14">
        <f>IF([1]входная!E172="-","-",MAX([1]входная!D175:D176))</f>
        <v>41</v>
      </c>
      <c r="F22" s="14">
        <f>IF([1]входная!E172="-","-",[1]входная!E172)</f>
        <v>37.333333333333336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37</v>
      </c>
      <c r="E23" s="14">
        <f>IF([1]входная!E178="-","-",MAX([1]входная!D186:D187))</f>
        <v>38</v>
      </c>
      <c r="F23" s="14">
        <f>IF([1]входная!E178="-","-",[1]входная!E178)</f>
        <v>37.5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89.9</v>
      </c>
      <c r="E25" s="14">
        <f>IF([1]входная!E195="-","-",MAX([1]входная!D198:D200))</f>
        <v>115</v>
      </c>
      <c r="F25" s="14">
        <f>IF([1]входная!E195="-","-",[1]входная!E195)</f>
        <v>101.3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99</v>
      </c>
      <c r="E26" s="14">
        <f>IF([1]входная!E202="-","-",MAX([1]входная!D211:D211))</f>
        <v>99</v>
      </c>
      <c r="F26" s="14">
        <f>IF([1]входная!E202="-","-",[1]входная!E202)</f>
        <v>100.33333333333333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30</v>
      </c>
      <c r="E27" s="14">
        <f>IF([1]входная!E214="-","-",MAX([1]входная!D218:D226))</f>
        <v>39</v>
      </c>
      <c r="F27" s="14">
        <f>IF([1]входная!E214="-","-",[1]входная!E214)</f>
        <v>33.666666666666664</v>
      </c>
      <c r="G27" s="9" t="str">
        <f>IF(COUNT(D27,E27)=0,"-",LOOKUP(D27,[1]входная!D219:D226,[1]входная!B219:B226))</f>
        <v>ЗАО "Тандер" магазин "Магнит"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43</v>
      </c>
      <c r="E28" s="14">
        <f>IF([1]входная!E228="-","-",MAX([1]входная!D228:D233))</f>
        <v>45</v>
      </c>
      <c r="F28" s="14">
        <f>IF([1]входная!E228="-","-",[1]входная!E228)</f>
        <v>45.666666666666664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27</v>
      </c>
      <c r="E29" s="17">
        <f>IF([1]входная!E235="-","-",MAX([1]входная!D236:D239))</f>
        <v>32</v>
      </c>
      <c r="F29" s="17">
        <f>IF([1]входная!E235="-","-",[1]входная!E235)</f>
        <v>29.333333333333332</v>
      </c>
      <c r="G29" s="9" t="s">
        <v>85</v>
      </c>
      <c r="H29" s="10" t="str">
        <f>IF(COUNT(D29,E29)=0,"-",LOOKUP(E29,[1]входная!D237:D244,[1]входная!B237:B244))</f>
        <v>ЗАО "Тандер" магазин "Магнит"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220</v>
      </c>
      <c r="E30" s="14">
        <f>IF([1]входная!E245="-","-",MAX([1]входная!D246:D249))</f>
        <v>297</v>
      </c>
      <c r="F30" s="14">
        <f>IF([1]входная!E245="-","-",[1]входная!E245)</f>
        <v>258.5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67.900000000000006</v>
      </c>
      <c r="E31" s="14">
        <f>IF([1]входная!E254="-","-",MAX([1]входная!D260:D266))</f>
        <v>115</v>
      </c>
      <c r="F31" s="14">
        <f>IF([1]входная!E254="-","-",[1]входная!E254)</f>
        <v>92.633333333333326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111</v>
      </c>
      <c r="E32" s="14">
        <f>IF([1]входная!E255="-","-",MAX([1]входная!D268:D270))</f>
        <v>132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IF([1]входная!E276="-","-",MIN([1]входная!D277:D282))</f>
        <v>69.900000000000006</v>
      </c>
      <c r="E33" s="14">
        <f>IF([1]входная!E276="-","-",MAX([1]входная!D277:D282))</f>
        <v>88</v>
      </c>
      <c r="F33" s="14">
        <f>IF([1]входная!E276="-","-",[1]входная!E276)</f>
        <v>79.266666666666666</v>
      </c>
      <c r="G33" s="9" t="str">
        <f>IF(COUNT(D33,E33)=0,"-",LOOKUP(D33,[1]входная!D277:D282,[1]входная!B277:B282))</f>
        <v>ЗАО "Тандер" магазин "Магнит"</v>
      </c>
      <c r="H33" s="9" t="str">
        <f>IF(COUNT(D33,E33)=0,"-",LOOKUP(E33,[1]входная!D277:D282,[1]входная!B277:B282))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119</v>
      </c>
      <c r="E34" s="14">
        <f>IF([1]входная!E284="-","-",MAX([1]входная!D285:D288))</f>
        <v>139.9</v>
      </c>
      <c r="F34" s="14">
        <f>IF([1]входная!E284="-","-",[1]входная!E284)</f>
        <v>125.96666666666665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48</v>
      </c>
      <c r="E36" s="14">
        <f>IF([1]входная!E304="-","-",MAX([1]входная!D310:D312))</f>
        <v>48.9</v>
      </c>
      <c r="F36" s="14">
        <f>IF([1]входная!E304="-","-",[1]входная!E304)</f>
        <v>48.45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131</v>
      </c>
      <c r="E37" s="14">
        <f>IF([1]входная!E316="-","-",MAX([1]входная!D323:D328))</f>
        <v>230</v>
      </c>
      <c r="F37" s="14">
        <f>IF([1]входная!E316="-","-",[1]входная!E316)</f>
        <v>186.96666666666667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179.9</v>
      </c>
      <c r="E38" s="22">
        <f>IF([1]входная!E330="-","-",MAX([1]входная!D335:D342))</f>
        <v>260</v>
      </c>
      <c r="F38" s="22">
        <f>IF([1]входная!E330="-","-",[1]входная!E330)</f>
        <v>213.26666666666665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IF([1]входная!E344="-","-",MIN([1]входная!D349:D350))</f>
        <v>130</v>
      </c>
      <c r="E39" s="14">
        <f>IF([1]входная!E344="-","-",MAX([1]входная!D349:D350))</f>
        <v>130</v>
      </c>
      <c r="F39" s="14">
        <f>IF([1]входная!E344="-","-",[1]входная!E344)</f>
        <v>129.33333333333334</v>
      </c>
      <c r="G39" s="9" t="str">
        <f>IF(COUNT(D39,E39)=0,"-",LOOKUP(D39,[1]входная!D348:D349,[1]входная!B349:B350))</f>
        <v>ЗАО "Тандер" магазин "Магнит"</v>
      </c>
      <c r="H39" s="9" t="str">
        <f>IF(COUNT(D39,E39)=0,"-",LOOKUP(E39,[1]входная!D349:D350,[1]входная!B349:B350))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340</v>
      </c>
      <c r="E43" s="14">
        <f>IF([1]входная!E373="-","-",MAX([1]входная!D374:D374))</f>
        <v>340</v>
      </c>
      <c r="F43" s="14">
        <f>IF([1]входная!E373="-","-",[1]входная!E373)</f>
        <v>340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290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200</v>
      </c>
      <c r="E45" s="14">
        <f>IF([1]входная!E381="-","-",MAX([1]входная!D382:D388))</f>
        <v>230</v>
      </c>
      <c r="F45" s="14">
        <f>IF([1]входная!E381="-","-",[1]входная!E381)</f>
        <v>226.66666666666666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160</v>
      </c>
      <c r="E46" s="14">
        <f>IF([1]входная!E391="-","-",MAX([1]входная!D397:D401))</f>
        <v>180</v>
      </c>
      <c r="F46" s="14">
        <f>IF([1]входная!E391="-","-",[1]входная!E391)</f>
        <v>170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159.9</v>
      </c>
      <c r="E47" s="14">
        <f>IF([1]входная!E404="-","-",MAX([1]входная!D410:D413))</f>
        <v>169.9</v>
      </c>
      <c r="F47" s="14">
        <f>IF([1]входная!E404="-","-",[1]входная!E404)</f>
        <v>164.9</v>
      </c>
      <c r="G47" s="9" t="str">
        <f>IF(COUNT(D47,E47)=0,"-",LOOKUP(D47,[1]входная!D410:D413,[1]входная!B410:B413))</f>
        <v>ЗАО "Тандер" магазин "Магнит"</v>
      </c>
      <c r="H47" s="9" t="str">
        <f>IF(COUNT(D47,E47)=0,"-",LOOKUP(E47,[1]входная!D410:D413,[1]входная!B410:B413))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370</v>
      </c>
      <c r="E48" s="14">
        <f>IF([1]входная!E415="-","-",MAX([1]входная!D416:D425))</f>
        <v>439.9</v>
      </c>
      <c r="F48" s="14">
        <f>IF([1]входная!E415="-","-",[1]входная!E415)</f>
        <v>399.93333333333334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242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IF([1]входная!E440="-","-",MIN([1]входная!D444:D446))</f>
        <v>301</v>
      </c>
      <c r="E50" s="14">
        <f>IF([1]входная!E440="-","-",MAX([1]входная!D444:D446))</f>
        <v>301</v>
      </c>
      <c r="F50" s="14">
        <f>IF([1]входная!E440="-","-",[1]входная!E440)</f>
        <v>323.33333333333331</v>
      </c>
      <c r="G50" s="9" t="str">
        <f>IF(COUNT(D50,E50)=0,"-",LOOKUP(D50,[1]входная!D444:D446,[1]входная!B444:B446))</f>
        <v>ЗАО "Тандер" магазин "Магнит"</v>
      </c>
      <c r="H50" s="9" t="str">
        <f>IF(COUNT(D50,E50)=0,"-",LOOKUP(E50,[1]входная!D444:D446,[1]входная!B444:B446))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IF([1]входная!E450="-","-",MIN([1]входная!D455:D457))</f>
        <v>169.9</v>
      </c>
      <c r="E51" s="14">
        <f>IF([1]входная!E450="-","-",MAX([1]входная!D455:D457))</f>
        <v>189</v>
      </c>
      <c r="F51" s="14">
        <f>IF([1]входная!E450="-","-",[1]входная!E450)</f>
        <v>184.7</v>
      </c>
      <c r="G51" s="9" t="str">
        <f>IF(COUNT(D51,E51)=0,"-",LOOKUP(D51,[1]входная!D455:D457,[1]входная!B455:B457))</f>
        <v>ООО "Элемент-Трейд" магазин "Монетка"</v>
      </c>
      <c r="H51" s="9" t="str">
        <f>IF(COUNT(D51,E51)=0,"-",LOOKUP(E51,[1]входная!D455:D457,[1]входная!B455:B457))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149.9</v>
      </c>
      <c r="E52" s="14">
        <f>IF([1]входная!E463="-","-",MAX([1]входная!D465:D467))</f>
        <v>215</v>
      </c>
      <c r="F52" s="14">
        <f>IF([1]входная!E463="-","-",[1]входная!E463)</f>
        <v>168.26666666666668</v>
      </c>
      <c r="G52" s="9" t="str">
        <f>IF(COUNT(D52,E52)=0,"-",LOOKUP(D52,[1]входная!D455:D475,[1]входная!B455:B475))</f>
        <v>ООО "Элемент-Трейд" магазин "Монетка"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399</v>
      </c>
      <c r="E53" s="14">
        <f>IF([1]входная!E476="-","-",MAX([1]входная!D477:D480))</f>
        <v>450</v>
      </c>
      <c r="F53" s="14">
        <f>IF([1]входная!E476="-","-",[1]входная!E476)</f>
        <v>424.5</v>
      </c>
      <c r="G53" s="9" t="str">
        <f>IF(COUNT(D53,E53)=0,"-",LOOKUP(D53,[1]входная!D477:D480,[1]входная!B477:B480))</f>
        <v>ЗАО "Тандер" магазин "Магнит"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IF([1]входная!E482="-","-",MIN([1]входная!D484:D490))</f>
        <v>169.9</v>
      </c>
      <c r="E54" s="14">
        <f>IF([1]входная!E482="-","-",MAX([1]входная!D484:D490))</f>
        <v>290</v>
      </c>
      <c r="F54" s="14">
        <f>IF([1]входная!E482="-","-",[1]входная!E482)</f>
        <v>229.95</v>
      </c>
      <c r="G54" s="9" t="str">
        <f>IF(COUNT(D54,E54)=0,"-",LOOKUP(D54,[1]входная!D484:D490,[1]входная!B484:B490))</f>
        <v>ООО "Элемент-Трейд" магазин "Монетка"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IF([1]входная!E501="-","-",MIN([1]входная!D506:D513))</f>
        <v>169.9</v>
      </c>
      <c r="E56" s="14">
        <f>IF([1]входная!E501="-","-",MAX([1]входная!D506:D513))</f>
        <v>210</v>
      </c>
      <c r="F56" s="14">
        <f>IF([1]входная!E501="-","-",[1]входная!E501)</f>
        <v>188.29999999999998</v>
      </c>
      <c r="G56" s="9" t="str">
        <f>IF(COUNT(D56,E56)=0,"-",LOOKUP(D56,[1]входная!D506:D513,[1]входная!B506:B513))</f>
        <v>ООО "Элемент-Трейд" магазин "Монетка"</v>
      </c>
      <c r="H56" s="9" t="str">
        <f>IF(COUNT(D56,E56)=0,"-",LOOKUP(E56,[1]входная!D506:D513,[1]входная!B506:B513))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39.9</v>
      </c>
      <c r="E59" s="22">
        <f>IF([1]входная!E533="-","-",MAX([1]входная!D536:D544))</f>
        <v>47</v>
      </c>
      <c r="F59" s="22">
        <f>IF([1]входная!E533="-","-",[1]входная!E533)</f>
        <v>42.300000000000004</v>
      </c>
      <c r="G59" s="9" t="str">
        <f>IF(COUNT(D59,E59)=0,"-",LOOKUP(D59,[1]входная!D536:D544,[1]входная!B536:B544))</f>
        <v>ООО "Элемент-Трейд" магазин "Монетка"</v>
      </c>
      <c r="H59" s="9" t="str">
        <f>IF(COUNT(D59,E59)=0,"-",LOOKUP(E59,[1]входная!D536:D544,[1]входная!B536:B544))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55</v>
      </c>
      <c r="E60" s="22">
        <f>IF([1]входная!E546="-","-",MAX([1]входная!D550:D553))</f>
        <v>64</v>
      </c>
      <c r="F60" s="22">
        <f>IF([1]входная!E546="-","-",[1]входная!E546)</f>
        <v>60</v>
      </c>
      <c r="G60" s="9" t="str">
        <f>IF(COUNT(D60,E60)=0,"-",LOOKUP(D60,[1]входная!D550:D550,[1]входная!B550:B550))</f>
        <v>ООО "Элемент-Трейд" магазин "Монетка"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135</v>
      </c>
      <c r="E61" s="22">
        <f>IF([1]входная!E560="-","-",MAX([1]входная!D561:D571))</f>
        <v>199</v>
      </c>
      <c r="F61" s="22">
        <f>IF([1]входная!E560="-","-",[1]входная!E560)</f>
        <v>164.66666666666666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611</v>
      </c>
      <c r="E62" s="22">
        <f>IF([1]входная!E574="-","-",MAX([1]входная!D579:D586))</f>
        <v>711</v>
      </c>
      <c r="F62" s="22">
        <f>IF([1]входная!E574="-","-",[1]входная!E574)</f>
        <v>650.66666666666663</v>
      </c>
      <c r="G62" s="9" t="str">
        <f>IF(COUNT(D62,E62)=0,"-",LOOKUP(D62,[1]входная!D579:D586,[1]входная!B579:B586))</f>
        <v>ООО "Элемент-Трейд" магазин "Монетка"</v>
      </c>
      <c r="H62" s="9" t="str">
        <f>IF(COUNT(D62,E62)=0,"-",LOOKUP(E62,[1]входная!D579:D586,[1]входная!B579:B586))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320</v>
      </c>
      <c r="E63" s="22">
        <f>IF([1]входная!E588="-","-",MAX([1]входная!D589:D593))</f>
        <v>359</v>
      </c>
      <c r="F63" s="22">
        <f>IF([1]входная!E588="-","-",[1]входная!E588)</f>
        <v>339.5</v>
      </c>
      <c r="G63" s="9" t="str">
        <f>IF(COUNT(D63,E63)=0,"-",LOOKUP(D63,[1]входная!D589:D593,[1]входная!B589:B593))</f>
        <v>ЗАО "Тандер" магазин "Магнит"</v>
      </c>
      <c r="H63" s="9" t="str">
        <f>IF(COUNT(D63,E63)=0,"-",LOOKUP(E63,[1]входная!D589:D593,[1]входная!B589:B593))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IF([1]входная!E595="-","-",MIN([1]входная!D600:D600))</f>
        <v>399</v>
      </c>
      <c r="E64" s="22">
        <f>IF([1]входная!E595="-","-",MAX([1]входная!D600:D600))</f>
        <v>399</v>
      </c>
      <c r="F64" s="22">
        <f>IF([1]входная!E595="-","-",[1]входная!E595)</f>
        <v>399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400</v>
      </c>
      <c r="G65" s="9" t="s">
        <v>85</v>
      </c>
      <c r="H65" s="9" t="s">
        <v>87</v>
      </c>
    </row>
    <row r="66" spans="1:8" ht="47.2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225</v>
      </c>
      <c r="E66" s="22">
        <f>IF([1]входная!E612="-","-",MAX([1]входная!D614:D624))</f>
        <v>249</v>
      </c>
      <c r="F66" s="22">
        <f>IF([1]входная!E612="-","-",[1]входная!E612)</f>
        <v>234.66666666666666</v>
      </c>
      <c r="G66" s="9" t="str">
        <f>IF(COUNT(D66,E66)=0,"-",LOOKUP(D66,[1]входная!D614:D624,[1]входная!B614:B624))</f>
        <v>ИП Нейдерова магазин "Теремок"</v>
      </c>
      <c r="H66" s="9" t="str">
        <f>IF(COUNT(D66,E66)=0,"-",LOOKUP(E66,[1]входная!D614:D624,[1]входная!B614:B624))</f>
        <v>ООО "Элемент-Трейд" магазин "Монетка"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78.900000000000006</v>
      </c>
      <c r="E68" s="22">
        <f>IF([1]входная!E640="-","-",MAX([1]входная!D647:D651))</f>
        <v>80</v>
      </c>
      <c r="F68" s="22">
        <f>IF([1]входная!E640="-","-",[1]входная!E640)</f>
        <v>79.3</v>
      </c>
      <c r="G68" s="9" t="str">
        <f>IF(COUNT(D68,E68)=0,"-",LOOKUP(D68,[1]входная!D647:D651,[1]входная!B647:B651))</f>
        <v>ООО "Элемент-Трейд" магазин "Монетка"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76.900000000000006</v>
      </c>
      <c r="E69" s="22">
        <f>IF([1]входная!E653="-","-",MAX([1]входная!D654:D659))</f>
        <v>78</v>
      </c>
      <c r="F69" s="22">
        <f>IF([1]входная!E653="-","-",[1]входная!E653)</f>
        <v>77.45</v>
      </c>
      <c r="G69" s="9" t="str">
        <f>IF(COUNT(D69,E69)=0,"-",LOOKUP(D69,[1]входная!D654:D659,[1]входная!B654:B659))</f>
        <v>ЗАО "Тандер" магазин "Магнит"</v>
      </c>
      <c r="H69" s="9" t="str">
        <f>IF(COUNT(D69,E69)=0,"-",LOOKUP(E69,[1]входная!D654:D659,[1]входная!B654:B659))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125</v>
      </c>
      <c r="E70" s="22">
        <f>IF([1]входная!E667="-","-",MAX([1]входная!D668:D671))</f>
        <v>148.9</v>
      </c>
      <c r="F70" s="22">
        <f>IF([1]входная!E667="-","-",[1]входная!E667)</f>
        <v>134.96666666666667</v>
      </c>
      <c r="G70" s="9" t="str">
        <f>IF(COUNT(D70,E70)=0,"-",LOOKUP(D70,[1]входная!D668:D671,[1]входная!B668:B671))</f>
        <v>ИП Нейдерова магазин "Теремок"</v>
      </c>
      <c r="H70" s="9" t="str">
        <f>IF(COUNT(D70,E70)=0,"-",LOOKUP(E70,[1]входная!D668:D671,[1]входная!B668:B671))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119</v>
      </c>
      <c r="E71" s="22">
        <f>IF([1]входная!E680="-","-",MAX([1]входная!D680:D691))</f>
        <v>121</v>
      </c>
      <c r="F71" s="22">
        <f>IF([1]входная!E680="-","-",[1]входная!E680)</f>
        <v>121</v>
      </c>
      <c r="G71" s="9" t="str">
        <f>IF(COUNT(D71,E71)=0,"-",LOOKUP(D71,[1]входная!D680:D691,[1]входная!B680:B691))</f>
        <v>ООО "Элемент-Трейд" магазин "Монетка"</v>
      </c>
      <c r="H71" s="9" t="str">
        <f>IF(COUNT(D71,E71)=0,"-",LOOKUP(E71,[1]входная!D680:D691,[1]входная!B680:B691))</f>
        <v>ЗАО "Тандер" магазин "Магнит"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13</v>
      </c>
      <c r="E72" s="22">
        <f>IF([1]входная!E693="-","-",MAX([1]входная!D696:D705))</f>
        <v>13.9</v>
      </c>
      <c r="F72" s="22">
        <f>IF([1]входная!E693="-","-",[1]входная!E693)</f>
        <v>13.299999999999999</v>
      </c>
      <c r="G72" s="9" t="str">
        <f>IF(COUNT(D72,E72)=0,"-",LOOKUP(D72,[1]входная!D696:D705,[1]входная!B696:B705))</f>
        <v>ЗАО "Тандер" магазин "Магнит"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369.9</v>
      </c>
      <c r="E74" s="22">
        <f>IF([1]входная!E722="-","-",MAX([1]входная!D724:D734))</f>
        <v>780</v>
      </c>
      <c r="F74" s="22">
        <f>IF([1]входная!E722="-","-",[1]входная!E722)</f>
        <v>516.63333333333333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f>IF([1]входная!E736="-","-",MIN([1]входная!D737:D749))</f>
        <v>1500</v>
      </c>
      <c r="E75" s="22">
        <f>IF([1]входная!E736="-","-",MAX([1]входная!D737:D749))</f>
        <v>2400</v>
      </c>
      <c r="F75" s="22">
        <f>IF([1]входная!E736="-","-",[1]входная!E736)</f>
        <v>2072.5</v>
      </c>
      <c r="G75" s="9" t="str">
        <f>IF(COUNT(D75,E75)=0,"-",LOOKUP(D75,[1]входная!D740:D742,[1]входная!B740:B742))</f>
        <v>ЗАО "Тандер" магазин "Магнит"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2021-10-04T02:52:48Z</dcterms:modified>
</cp:coreProperties>
</file>